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CO35" i="9"/>
  <c r="CO36" i="9" s="1"/>
  <c r="AM35" i="9"/>
  <c r="C35" i="9"/>
  <c r="CO34" i="9"/>
  <c r="BW34" i="9"/>
  <c r="BW35" i="9" s="1"/>
  <c r="BW36" i="9" s="1"/>
  <c r="BW37" i="9" s="1"/>
  <c r="BW38" i="9" s="1"/>
  <c r="BW39" i="9" s="1"/>
  <c r="BW40" i="9" s="1"/>
  <c r="BW41" i="9" s="1"/>
  <c r="BW42" i="9" s="1"/>
  <c r="AM34" i="9"/>
  <c r="C34" i="9"/>
  <c r="U34" i="9" s="1"/>
  <c r="U35" i="9" s="1"/>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<sst xmlns="http://schemas.openxmlformats.org/spreadsheetml/2006/main" count="1085" uniqueCount="559">
  <si>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</si>
  <si>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</si>
  <si>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</si>
  <si>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</si>
  <si>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</si>
  <si>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</si>
  <si>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</si>
  <si>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</si>
  <si>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</si>
  <si>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</si>
  <si>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</si>
  <si>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</si>
  <si>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</si>
  <si>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</si>
  <si>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</si>
  <si>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</si>
  <si>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</si>
  <si>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</si>
  <si>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</si>
  <si>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</si>
  <si>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</si>
  <si>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</si>
  <si>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</si>
  <si>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</si>
  <si>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</si>
  <si>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</si>
  <si>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</si>
  <si>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</si>
  <si>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</si>
  <si>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</si>
  <si>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</si>
  <si>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</si>
  <si>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</si>
  <si>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</si>
  <si>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</si>
  <si>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</si>
  <si>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</si>
  <si>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</si>
  <si>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</si>
  <si>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</si>
  <si>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</si>
  <si>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</si>
  <si>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</si>
  <si>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</si>
  <si>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</si>
  <si>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</si>
  <si>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</si>
  <si>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</si>
  <si>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</si>
  <si>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</si>
  <si>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</si>
  <si>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</si>
  <si>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</si>
  <si>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</si>
  <si>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</si>
  <si>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</si>
  <si>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</si>
  <si>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</si>
  <si>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</si>
  <si>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</si>
  <si>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</si>
  <si>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</si>
  <si>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</si>
  <si>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</si>
  <si>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</si>
  <si>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</si>
  <si>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</si>
  <si>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</si>
  <si>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</si>
  <si>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</si>
  <si>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</si>
  <si>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</si>
  <si>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</si>
  <si>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</si>
  <si>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</si>
  <si>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</si>
  <si>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</si>
  <si>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</si>
  <si>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</si>
  <si>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</si>
  <si>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</si>
  <si>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</si>
  <si>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</si>
  <si>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</si>
  <si>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</si>
  <si>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</si>
  <si>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</si>
  <si>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</si>
  <si>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</si>
  <si>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</si>
  <si>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</si>
  <si>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</si>
  <si>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</si>
  <si>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</si>
  <si>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</si>
  <si>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</si>
  <si>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</si>
  <si>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</si>
  <si>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</si>
  <si>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</si>
  <si>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</si>
  <si>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</si>
  <si>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</si>
  <si>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</si>
  <si>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</si>
  <si>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</si>
  <si>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</si>
  <si>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</si>
  <si>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</si>
  <si>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</si>
  <si>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</si>
  <si>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</si>
  <si>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</si>
  <si>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</si>
  <si>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</si>
  <si>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</si>
  <si>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</si>
  <si>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</si>
  <si>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</si>
  <si>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</si>
  <si>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</si>
  <si>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</si>
  <si>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</si>
  <si>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</si>
  <si>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</si>
  <si>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</si>
  <si>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</si>
  <si>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</si>
  <si>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</si>
  <si>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</si>
  <si>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</si>
  <si>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</si>
  <si>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</si>
  <si>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</si>
  <si>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</si>
  <si>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</si>
  <si>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</si>
  <si>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</si>
  <si>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</si>
  <si>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</si>
  <si>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</si>
  <si>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</si>
  <si>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</si>
  <si>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</si>
  <si>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</si>
  <si>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</si>
  <si>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</si>
  <si>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</si>
  <si>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</si>
  <si>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</si>
  <si>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</si>
  <si>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</si>
  <si>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</si>
  <si>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</si>
  <si>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</si>
  <si>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</si>
  <si>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</si>
  <si>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</si>
  <si>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</si>
  <si>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</si>
  <si>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</si>
  <si>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</si>
  <si>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</si>
  <si>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</si>
  <si>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</si>
  <si>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</si>
  <si>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</si>
  <si>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</si>
  <si>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</si>
  <si>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</si>
  <si>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</si>
  <si>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</si>
  <si>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</si>
  <si>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</si>
  <si>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</si>
  <si>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</si>
  <si>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</si>
  <si>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</si>
  <si>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</si>
  <si>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</si>
  <si>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</si>
  <si>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</si>
  <si>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</si>
  <si>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</si>
  <si>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</si>
  <si>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</si>
  <si>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</si>
  <si>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</si>
  <si>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</si>
  <si>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</si>
  <si>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</si>
  <si>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</si>
  <si>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</si>
  <si>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山口県阿武町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</si>
  <si>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</si>
  <si>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</si>
  <si>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</si>
  <si>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</si>
  <si>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</si>
  <si>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</si>
  <si>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</si>
  <si>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</si>
  <si>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</si>
  <si>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</si>
  <si>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</si>
  <si>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</si>
  <si>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</si>
  <si>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</si>
  <si>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</si>
  <si>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</si>
  <si>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</si>
  <si>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</si>
  <si>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</si>
  <si>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</si>
  <si>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</si>
  <si>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</si>
  <si>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</si>
  <si>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</si>
  <si>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</si>
  <si>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</si>
  <si>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</si>
  <si>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</si>
  <si>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</si>
  <si>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</si>
  <si>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</si>
  <si>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</si>
  <si>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</si>
  <si>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</si>
  <si>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</si>
  <si>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</si>
  <si>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</si>
  <si>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</si>
  <si>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</si>
  <si>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</si>
  <si>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</si>
  <si>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</si>
  <si>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</si>
  <si>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</si>
  <si>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</si>
  <si>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</si>
  <si>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</si>
  <si>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</si>
  <si>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</si>
  <si>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</si>
  <si>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</si>
  <si>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</si>
  <si>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</si>
  <si>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</si>
  <si>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</si>
  <si>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</si>
  <si>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</si>
  <si>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</si>
  <si>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</si>
  <si>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</si>
  <si>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</si>
  <si>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</si>
  <si>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</si>
  <si>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</si>
  <si>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</si>
  <si>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</si>
  <si>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</si>
  <si>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</si>
  <si>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</si>
  <si>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</si>
  <si>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</si>
  <si>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</si>
  <si>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</si>
  <si>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</si>
  <si>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</si>
  <si>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</si>
  <si>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</si>
  <si>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</si>
  <si>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</si>
  <si>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</si>
  <si>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</si>
  <si>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</si>
  <si>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</si>
  <si>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</si>
  <si>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</si>
  <si>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</si>
  <si>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</si>
  <si>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</si>
  <si>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</si>
  <si>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</si>
  <si>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</si>
  <si>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</si>
  <si>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</si>
  <si>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</si>
  <si>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</si>
  <si>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</si>
  <si>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</si>
  <si>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</si>
  <si>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</si>
  <si>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</si>
  <si>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</si>
  <si>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</si>
  <si>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</si>
  <si>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</si>
  <si>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</si>
  <si>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</si>
  <si>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</si>
  <si>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</si>
  <si>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</si>
  <si>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</si>
  <si>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</si>
  <si>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</si>
  <si>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</si>
  <si>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</si>
  <si>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</si>
  <si>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</si>
  <si>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</si>
  <si>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</si>
  <si>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</si>
  <si>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</si>
  <si>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</si>
  <si>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</si>
  <si>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</si>
  <si>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</si>
  <si>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</si>
  <si>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</si>
  <si>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</si>
  <si>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</si>
  <si>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</si>
  <si>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</si>
  <si>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</si>
  <si>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</si>
  <si>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</si>
  <si>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</si>
  <si>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</si>
  <si>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</si>
  <si>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</si>
  <si>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</si>
  <si>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</si>
  <si>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</si>
  <si>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</si>
  <si>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</si>
  <si>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</si>
  <si>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</si>
  <si>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</si>
  <si>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</si>
  <si>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</si>
  <si>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山口県阿武町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</si>
  <si>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</si>
  <si>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</si>
  <si>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</si>
  <si>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</si>
  <si>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</si>
  <si>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</si>
  <si>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</si>
  <si>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</si>
  <si>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</si>
  <si>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</si>
  <si>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</si>
  <si>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</si>
  <si>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</si>
  <si>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</si>
  <si>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</si>
  <si>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</si>
  <si>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</si>
  <si>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</si>
  <si>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</si>
  <si>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</si>
  <si>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</si>
  <si>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</si>
  <si>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</si>
  <si>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</si>
  <si>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</si>
  <si>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</si>
  <si>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</si>
  <si>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</si>
  <si>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</si>
  <si>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</si>
  <si>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</si>
  <si>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</si>
  <si>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</si>
  <si>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</si>
  <si>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</si>
  <si>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</si>
  <si>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</si>
  <si>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</si>
  <si>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</si>
  <si>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</si>
  <si>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</si>
  <si>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</si>
  <si>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</si>
  <si>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</si>
  <si>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</si>
  <si>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</si>
  <si>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</si>
  <si>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</si>
  <si>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</si>
  <si>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</si>
  <si>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</si>
  <si>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</si>
  <si>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</si>
  <si>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</si>
  <si>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</si>
  <si>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</si>
  <si>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</si>
  <si>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</si>
  <si>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</si>
  <si>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</si>
  <si>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</si>
  <si>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</si>
  <si>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</si>
  <si>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</si>
  <si>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</si>
  <si>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</si>
  <si>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</si>
  <si>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</si>
  <si>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</si>
  <si>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</si>
  <si>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</si>
  <si>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</si>
  <si>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</si>
  <si>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</si>
  <si>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</si>
  <si>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</si>
  <si>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</si>
  <si>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</si>
  <si>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</si>
  <si>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</si>
  <si>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</si>
  <si>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</si>
  <si>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</si>
  <si>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</si>
  <si>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</si>
  <si>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</si>
  <si>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</si>
  <si>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</si>
  <si>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</si>
  <si>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</si>
  <si>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</si>
  <si>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</si>
  <si>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</si>
  <si>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</si>
  <si>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</si>
  <si>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</si>
  <si>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</si>
  <si>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</si>
  <si>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</si>
  <si>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</si>
  <si>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</si>
  <si>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</si>
  <si>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</si>
  <si>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</si>
  <si>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</si>
  <si>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</si>
  <si>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</si>
  <si>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</si>
  <si>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</si>
  <si>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</si>
  <si>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</si>
  <si>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</si>
  <si>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</si>
  <si>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</si>
  <si>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</si>
  <si>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</si>
  <si>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</si>
  <si>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</si>
  <si>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</si>
  <si>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</si>
  <si>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</si>
  <si>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</si>
  <si>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</si>
  <si>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</si>
  <si>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</si>
  <si>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</si>
  <si>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</si>
  <si>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</si>
  <si>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</si>
  <si>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</si>
  <si>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</si>
  <si>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</si>
  <si>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</si>
  <si>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</si>
  <si>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</si>
  <si>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</si>
  <si>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</si>
  <si>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</si>
  <si>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</si>
  <si>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</si>
  <si>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</si>
  <si>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</si>
  <si>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</si>
  <si>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</si>
  <si>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</si>
  <si>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</si>
  <si>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</si>
  <si>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</si>
  <si>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</si>
  <si>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</si>
  <si>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</si>
  <si>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</si>
  <si>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</si>
  <si>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</si>
  <si>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</si>
  <si>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</si>
  <si>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</si>
  <si>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</si>
  <si>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</si>
  <si>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</si>
  <si>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</si>
  <si>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</si>
  <si>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</si>
  <si>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</si>
  <si>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</si>
  <si>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</si>
  <si>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</si>
  <si>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</si>
  <si>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</si>
  <si>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</si>
  <si>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</si>
  <si>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</si>
  <si>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</si>
  <si>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</si>
  <si>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</si>
  <si>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</si>
  <si>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</si>
  <si>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</si>
  <si>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</si>
  <si>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</si>
  <si>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2.36</t>
  </si>
  <si>
    <t>▲ 1.08</t>
  </si>
  <si>
    <t>一般会計</t>
  </si>
  <si>
    <t>国民健康保険事業（事業勘定）特別会計</t>
  </si>
  <si>
    <t>介護保険事業特別会計</t>
  </si>
  <si>
    <t>農業集落排水事業特別会計</t>
  </si>
  <si>
    <t>国民健康保険事業（直診勘定）特別会計</t>
  </si>
  <si>
    <t>後期高齢者医療事業特別会計</t>
  </si>
  <si>
    <t>簡易水道事業特別会計</t>
  </si>
  <si>
    <t>漁業集落排水事業特別会計</t>
  </si>
  <si>
    <t>その他会計（赤字）</t>
  </si>
  <si>
    <t>その他会計（黒字）</t>
  </si>
  <si>
    <t>一般会計</t>
    <phoneticPr fontId="5"/>
  </si>
  <si>
    <t>-</t>
    <phoneticPr fontId="5"/>
  </si>
  <si>
    <t>国民健康保険事業（事業勘定）特別会計</t>
    <phoneticPr fontId="5"/>
  </si>
  <si>
    <t>-</t>
    <phoneticPr fontId="2"/>
  </si>
  <si>
    <t>国民健康保険事業（直診勘定）特別会計</t>
    <phoneticPr fontId="5"/>
  </si>
  <si>
    <t>-</t>
    <phoneticPr fontId="2"/>
  </si>
  <si>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</si>
  <si>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</si>
  <si>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</si>
  <si>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</si>
  <si>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</si>
  <si>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</si>
  <si>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</si>
  <si>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t>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</si>
  <si>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</si>
  <si>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8">
      <t>ホショウナド</t>
    </rPh>
    <rPh sb="18" eb="20">
      <t>トクベツ</t>
    </rPh>
    <rPh sb="20" eb="22">
      <t>カイケイ</t>
    </rPh>
    <phoneticPr fontId="2"/>
  </si>
  <si>
    <t>山口県市町総合事務組合非常勤職員公務災害補償特別会</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5">
      <t>カイ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</si>
  <si>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</si>
  <si>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</si>
  <si>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シチョウ</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</si>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</sst>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266973</c:v>
                </c:pt>
                <c:pt idx="1">
                  <c:v>202555</c:v>
                </c:pt>
                <c:pt idx="2">
                  <c:v>368775</c:v>
                </c:pt>
                <c:pt idx="3">
                  <c:v>205156</c:v>
                </c:pt>
                <c:pt idx="4">
                  <c:v>170915</c:v>
                </c:pt>
              </c:numCache>
            </c:numRef>
          </c:val>
          <c:smooth val="0"/>
        </c:ser>
        <c:dLbls>
          <c:showLegendKey val="0"/>
          <c:showVal val="0"/>
          <c:showCatName val="0"/>
          <c:showSerName val="0"/>
          <c:showPercent val="0"/>
          <c:showBubbleSize val="0"/>
        </c:dLbls>
        <c:marker val="1"/>
        <c:smooth val="0"/>
        <c:axId val="121889536"/>
        <c:axId val="121891456"/>
      </c:lineChart>
      <c:catAx>
        <c:axId val="121889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91456"/>
        <c:crosses val="autoZero"/>
        <c:auto val="1"/>
        <c:lblAlgn val="ctr"/>
        <c:lblOffset val="100"/>
        <c:tickLblSkip val="1"/>
        <c:tickMarkSkip val="1"/>
        <c:noMultiLvlLbl val="0"/>
      </c:catAx>
      <c:valAx>
        <c:axId val="1218914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15.67</c:v>
                </c:pt>
                <c:pt idx="1">
                  <c:v>13.52</c:v>
                </c:pt>
                <c:pt idx="2">
                  <c:v>14.34</c:v>
                </c:pt>
                <c:pt idx="3">
                  <c:v>17.02</c:v>
                </c:pt>
                <c:pt idx="4">
                  <c:v>15.43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14.73</c:v>
                </c:pt>
                <c:pt idx="1">
                  <c:v>14.93</c:v>
                </c:pt>
                <c:pt idx="2">
                  <c:v>14.81</c:v>
                </c:pt>
                <c:pt idx="3">
                  <c:v>14.95</c:v>
                </c:pt>
                <c:pt idx="4">
                  <c:v>14.5</c:v>
                </c:pt>
              </c:numCache>
            </c:numRef>
          </c:val>
        </c:ser>
        <c:dLbls>
          <c:showLegendKey val="0"/>
          <c:showVal val="0"/>
          <c:showCatName val="0"/>
          <c:showSerName val="0"/>
          <c:showPercent val="0"/>
          <c:showBubbleSize val="0"/>
        </c:dLbls>
        <c:gapWidth val="250"/>
        <c:overlap val="100"/>
        <c:axId val="130321024"/>
        <c:axId val="13033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c:v>
                </c:pt>
                <c:pt idx="1">
                  <c:v>-2.36</c:v>
                </c:pt>
                <c:pt idx="2">
                  <c:v>0.92</c:v>
                </c:pt>
                <c:pt idx="3">
                  <c:v>2.54</c:v>
                </c:pt>
                <c:pt idx="4">
                  <c:v>-1.08</c:v>
                </c:pt>
              </c:numCache>
            </c:numRef>
          </c:val>
          <c:smooth val="0"/>
        </c:ser>
        <c:dLbls>
          <c:showLegendKey val="0"/>
          <c:showVal val="0"/>
          <c:showCatName val="0"/>
          <c:showSerName val="0"/>
          <c:showPercent val="0"/>
          <c:showBubbleSize val="0"/>
        </c:dLbls>
        <c:marker val="1"/>
        <c:smooth val="0"/>
        <c:axId val="130321024"/>
        <c:axId val="130335488"/>
      </c:lineChart>
      <c:catAx>
        <c:axId val="1303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35488"/>
        <c:crosses val="autoZero"/>
        <c:auto val="1"/>
        <c:lblAlgn val="ctr"/>
        <c:lblOffset val="100"/>
        <c:tickLblSkip val="1"/>
        <c:tickMarkSkip val="1"/>
        <c:noMultiLvlLbl val="0"/>
      </c:catAx>
      <c:valAx>
        <c:axId val="13033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2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1.42</c:v>
                </c:pt>
                <c:pt idx="2">
                  <c:v>#N/A</c:v>
                </c:pt>
                <c:pt idx="3">
                  <c:v>0.89</c:v>
                </c:pt>
                <c:pt idx="4">
                  <c:v>#N/A</c:v>
                </c:pt>
                <c:pt idx="5">
                  <c:v>1.63</c:v>
                </c:pt>
                <c:pt idx="6">
                  <c:v>#N/A</c:v>
                </c:pt>
                <c:pt idx="7">
                  <c:v>0.84</c:v>
                </c:pt>
                <c:pt idx="8">
                  <c:v>#N/A</c:v>
                </c:pt>
                <c:pt idx="9">
                  <c:v>0.22</c:v>
                </c:pt>
              </c:numCache>
            </c:numRef>
          </c:val>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3.11</c:v>
                </c:pt>
                <c:pt idx="2">
                  <c:v>#N/A</c:v>
                </c:pt>
                <c:pt idx="3">
                  <c:v>3.53</c:v>
                </c:pt>
                <c:pt idx="4">
                  <c:v>#N/A</c:v>
                </c:pt>
                <c:pt idx="5">
                  <c:v>3.14</c:v>
                </c:pt>
                <c:pt idx="6">
                  <c:v>#N/A</c:v>
                </c:pt>
                <c:pt idx="7">
                  <c:v>3.46</c:v>
                </c:pt>
                <c:pt idx="8">
                  <c:v>#N/A</c:v>
                </c:pt>
                <c:pt idx="9">
                  <c:v>2.82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15.67</c:v>
                </c:pt>
                <c:pt idx="2">
                  <c:v>#N/A</c:v>
                </c:pt>
                <c:pt idx="3">
                  <c:v>13.52</c:v>
                </c:pt>
                <c:pt idx="4">
                  <c:v>#N/A</c:v>
                </c:pt>
                <c:pt idx="5">
                  <c:v>14.33</c:v>
                </c:pt>
                <c:pt idx="6">
                  <c:v>#N/A</c:v>
                </c:pt>
                <c:pt idx="7">
                  <c:v>17.010000000000002</c:v>
                </c:pt>
                <c:pt idx="8">
                  <c:v>#N/A</c:v>
                </c:pt>
                <c:pt idx="9">
                  <c:v>15.42</c:v>
                </c:pt>
              </c:numCache>
            </c:numRef>
          </c:val>
        </c:ser>
        <c:dLbls>
          <c:showLegendKey val="0"/>
          <c:showVal val="0"/>
          <c:showCatName val="0"/>
          <c:showSerName val="0"/>
          <c:showPercent val="0"/>
          <c:showBubbleSize val="0"/>
        </c:dLbls>
        <c:gapWidth val="150"/>
        <c:overlap val="100"/>
        <c:axId val="130487040"/>
        <c:axId val="130488576"/>
      </c:barChart>
      <c:catAx>
        <c:axId val="13048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488576"/>
        <c:crosses val="autoZero"/>
        <c:auto val="1"/>
        <c:lblAlgn val="ctr"/>
        <c:lblOffset val="100"/>
        <c:tickLblSkip val="1"/>
        <c:tickMarkSkip val="1"/>
        <c:noMultiLvlLbl val="0"/>
      </c:catAx>
      <c:valAx>
        <c:axId val="1304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8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364</c:v>
                </c:pt>
                <c:pt idx="5">
                  <c:v>342</c:v>
                </c:pt>
                <c:pt idx="8">
                  <c:v>344</c:v>
                </c:pt>
                <c:pt idx="11">
                  <c:v>341</c:v>
                </c:pt>
                <c:pt idx="14">
                  <c:v>327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51</c:v>
                </c:pt>
                <c:pt idx="6">
                  <c:v>51</c:v>
                </c:pt>
                <c:pt idx="9">
                  <c:v>51</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49</c:v>
                </c:pt>
                <c:pt idx="6">
                  <c:v>51</c:v>
                </c:pt>
                <c:pt idx="9">
                  <c:v>49</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325</c:v>
                </c:pt>
                <c:pt idx="3">
                  <c:v>290</c:v>
                </c:pt>
                <c:pt idx="6">
                  <c:v>291</c:v>
                </c:pt>
                <c:pt idx="9">
                  <c:v>278</c:v>
                </c:pt>
                <c:pt idx="12">
                  <c:v>258</c:v>
                </c:pt>
              </c:numCache>
            </c:numRef>
          </c:val>
        </c:ser>
        <c:dLbls>
          <c:showLegendKey val="0"/>
          <c:showVal val="0"/>
          <c:showCatName val="0"/>
          <c:showSerName val="0"/>
          <c:showPercent val="0"/>
          <c:showBubbleSize val="0"/>
        </c:dLbls>
        <c:gapWidth val="100"/>
        <c:overlap val="100"/>
        <c:axId val="121790848"/>
        <c:axId val="12179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71</c:v>
                </c:pt>
                <c:pt idx="2">
                  <c:v>#N/A</c:v>
                </c:pt>
                <c:pt idx="3">
                  <c:v>#N/A</c:v>
                </c:pt>
                <c:pt idx="4">
                  <c:v>48</c:v>
                </c:pt>
                <c:pt idx="5">
                  <c:v>#N/A</c:v>
                </c:pt>
                <c:pt idx="6">
                  <c:v>#N/A</c:v>
                </c:pt>
                <c:pt idx="7">
                  <c:v>49</c:v>
                </c:pt>
                <c:pt idx="8">
                  <c:v>#N/A</c:v>
                </c:pt>
                <c:pt idx="9">
                  <c:v>#N/A</c:v>
                </c:pt>
                <c:pt idx="10">
                  <c:v>37</c:v>
                </c:pt>
                <c:pt idx="11">
                  <c:v>#N/A</c:v>
                </c:pt>
                <c:pt idx="12">
                  <c:v>#N/A</c:v>
                </c:pt>
                <c:pt idx="13">
                  <c:v>31</c:v>
                </c:pt>
                <c:pt idx="14">
                  <c:v>#N/A</c:v>
                </c:pt>
              </c:numCache>
            </c:numRef>
          </c:val>
          <c:smooth val="0"/>
        </c:ser>
        <c:dLbls>
          <c:showLegendKey val="0"/>
          <c:showVal val="0"/>
          <c:showCatName val="0"/>
          <c:showSerName val="0"/>
          <c:showPercent val="0"/>
          <c:showBubbleSize val="0"/>
        </c:dLbls>
        <c:marker val="1"/>
        <c:smooth val="0"/>
        <c:axId val="121790848"/>
        <c:axId val="121792768"/>
      </c:lineChart>
      <c:catAx>
        <c:axId val="1217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92768"/>
        <c:crosses val="autoZero"/>
        <c:auto val="1"/>
        <c:lblAlgn val="ctr"/>
        <c:lblOffset val="100"/>
        <c:tickLblSkip val="1"/>
        <c:tickMarkSkip val="1"/>
        <c:noMultiLvlLbl val="0"/>
      </c:catAx>
      <c:valAx>
        <c:axId val="12179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2746</c:v>
                </c:pt>
                <c:pt idx="5">
                  <c:v>2842</c:v>
                </c:pt>
                <c:pt idx="8">
                  <c:v>2830</c:v>
                </c:pt>
                <c:pt idx="11">
                  <c:v>2659</c:v>
                </c:pt>
                <c:pt idx="14">
                  <c:v>2712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170</c:v>
                </c:pt>
                <c:pt idx="5">
                  <c:v>139</c:v>
                </c:pt>
                <c:pt idx="8">
                  <c:v>108</c:v>
                </c:pt>
                <c:pt idx="11">
                  <c:v>85</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1940</c:v>
                </c:pt>
                <c:pt idx="5">
                  <c:v>2244</c:v>
                </c:pt>
                <c:pt idx="8">
                  <c:v>1986</c:v>
                </c:pt>
                <c:pt idx="11">
                  <c:v>1984</c:v>
                </c:pt>
                <c:pt idx="14">
                  <c:v>2162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521</c:v>
                </c:pt>
                <c:pt idx="3">
                  <c:v>545</c:v>
                </c:pt>
                <c:pt idx="6">
                  <c:v>471</c:v>
                </c:pt>
                <c:pt idx="9">
                  <c:v>423</c:v>
                </c:pt>
                <c:pt idx="12">
                  <c:v>416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527</c:v>
                </c:pt>
                <c:pt idx="3">
                  <c:v>511</c:v>
                </c:pt>
                <c:pt idx="6">
                  <c:v>476</c:v>
                </c:pt>
                <c:pt idx="9">
                  <c:v>422</c:v>
                </c:pt>
                <c:pt idx="12">
                  <c:v>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178</c:v>
                </c:pt>
                <c:pt idx="3">
                  <c:v>137</c:v>
                </c:pt>
                <c:pt idx="6">
                  <c:v>93</c:v>
                </c:pt>
                <c:pt idx="9">
                  <c:v>48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2395</c:v>
                </c:pt>
                <c:pt idx="3">
                  <c:v>2409</c:v>
                </c:pt>
                <c:pt idx="6">
                  <c:v>2259</c:v>
                </c:pt>
                <c:pt idx="9">
                  <c:v>2150</c:v>
                </c:pt>
                <c:pt idx="12">
                  <c:v>2059</c:v>
                </c:pt>
              </c:numCache>
            </c:numRef>
          </c:val>
        </c:ser>
        <c:dLbls>
          <c:showLegendKey val="0"/>
          <c:showVal val="0"/>
          <c:showCatName val="0"/>
          <c:showSerName val="0"/>
          <c:showPercent val="0"/>
          <c:showBubbleSize val="0"/>
        </c:dLbls>
        <c:gapWidth val="100"/>
        <c:overlap val="100"/>
        <c:axId val="130351488"/>
        <c:axId val="130353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0351488"/>
        <c:axId val="130353408"/>
      </c:lineChart>
      <c:catAx>
        <c:axId val="13035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353408"/>
        <c:crosses val="autoZero"/>
        <c:auto val="1"/>
        <c:lblAlgn val="ctr"/>
        <c:lblOffset val="100"/>
        <c:tickLblSkip val="1"/>
        <c:tickMarkSkip val="1"/>
        <c:noMultiLvlLbl val="0"/>
      </c:catAx>
      <c:valAx>
        <c:axId val="13035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5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年度現年分の税徴収率は</a:t>
          </a:r>
          <a:r>
            <a:rPr kumimoji="1" lang="en-US" altLang="ja-JP" sz="1300">
              <a:solidFill>
                <a:schemeClr val="dk1"/>
              </a:solidFill>
              <a:effectLst/>
              <a:latin typeface="+mn-lt"/>
              <a:ea typeface="+mn-ea"/>
              <a:cs typeface="+mn-cs"/>
            </a:rPr>
            <a:t>99.27%</a:t>
          </a:r>
          <a:r>
            <a:rPr kumimoji="1" lang="ja-JP" altLang="ja-JP" sz="1300">
              <a:solidFill>
                <a:schemeClr val="dk1"/>
              </a:solidFill>
              <a:effectLst/>
              <a:latin typeface="+mn-lt"/>
              <a:ea typeface="+mn-ea"/>
              <a:cs typeface="+mn-cs"/>
            </a:rPr>
            <a:t>で、前年度同様高い徴収率を維持しているものの、人口の減少や全国平均を大きく上回る高齢化率（平成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…47.38%</a:t>
          </a:r>
          <a:r>
            <a:rPr kumimoji="1" lang="ja-JP" altLang="ja-JP" sz="1300">
              <a:solidFill>
                <a:schemeClr val="dk1"/>
              </a:solidFill>
              <a:effectLst/>
              <a:latin typeface="+mn-lt"/>
              <a:ea typeface="+mn-ea"/>
              <a:cs typeface="+mn-cs"/>
            </a:rPr>
            <a:t>）に加え、町内に大きな事業所もないことから税収は伸びず類似団体平均とはほぼ同じである。ただし、全国平均や山口県平均を大きく下回っている。</a:t>
          </a:r>
          <a:endParaRPr lang="ja-JP" altLang="ja-JP" sz="1300">
            <a:effectLst/>
          </a:endParaRPr>
        </a:p>
        <a:p>
          <a:r>
            <a:rPr kumimoji="1" lang="ja-JP" altLang="ja-JP" sz="1300">
              <a:solidFill>
                <a:schemeClr val="dk1"/>
              </a:solidFill>
              <a:effectLst/>
              <a:latin typeface="+mn-lt"/>
              <a:ea typeface="+mn-ea"/>
              <a:cs typeface="+mn-cs"/>
            </a:rPr>
            <a:t>　引き続き</a:t>
          </a:r>
          <a:r>
            <a:rPr kumimoji="1" lang="en-US" altLang="ja-JP" sz="1300">
              <a:solidFill>
                <a:schemeClr val="dk1"/>
              </a:solidFill>
              <a:effectLst/>
              <a:latin typeface="+mn-lt"/>
              <a:ea typeface="+mn-ea"/>
              <a:cs typeface="+mn-cs"/>
            </a:rPr>
            <a:t>UJI</a:t>
          </a:r>
          <a:r>
            <a:rPr kumimoji="1" lang="ja-JP" altLang="ja-JP" sz="1300">
              <a:solidFill>
                <a:schemeClr val="dk1"/>
              </a:solidFill>
              <a:effectLst/>
              <a:latin typeface="+mn-lt"/>
              <a:ea typeface="+mn-ea"/>
              <a:cs typeface="+mn-cs"/>
            </a:rPr>
            <a:t>ターン者の受入をはじめとする各種定住対策に積極的に取り組むとともに、町出身者のネットワークを充実させ企業誘致を促進する等財政力向上に努める。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5" name="テキスト ボックス 94"/>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経常収支比率はここ数年</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％台を維持しており、平成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年度は前年度と同じ</a:t>
          </a:r>
          <a:r>
            <a:rPr kumimoji="1" lang="en-US" altLang="ja-JP" sz="1300">
              <a:solidFill>
                <a:schemeClr val="dk1"/>
              </a:solidFill>
              <a:effectLst/>
              <a:latin typeface="+mn-lt"/>
              <a:ea typeface="+mn-ea"/>
              <a:cs typeface="+mn-cs"/>
            </a:rPr>
            <a:t>78.3%</a:t>
          </a:r>
          <a:r>
            <a:rPr kumimoji="1" lang="ja-JP" altLang="ja-JP" sz="1300">
              <a:solidFill>
                <a:schemeClr val="dk1"/>
              </a:solidFill>
              <a:effectLst/>
              <a:latin typeface="+mn-lt"/>
              <a:ea typeface="+mn-ea"/>
              <a:cs typeface="+mn-cs"/>
            </a:rPr>
            <a:t>となった。これは山口県下で最も低く、早くからの取り組んできた人件費の削減をはじめとする行財政改革の効果によるものが大きい。</a:t>
          </a:r>
          <a:endParaRPr lang="ja-JP" altLang="ja-JP" sz="1300">
            <a:effectLst/>
          </a:endParaRPr>
        </a:p>
        <a:p>
          <a:r>
            <a:rPr kumimoji="1" lang="ja-JP" altLang="ja-JP" sz="1300">
              <a:solidFill>
                <a:schemeClr val="dk1"/>
              </a:solidFill>
              <a:effectLst/>
              <a:latin typeface="+mn-lt"/>
              <a:ea typeface="+mn-ea"/>
              <a:cs typeface="+mn-cs"/>
            </a:rPr>
            <a:t>　ただし、近年、社会保障費の増加やマイナンバー制度導入等により電算経費が増加傾向であり、今後比率が上昇することが懸念されることから、更なる事務事業の徹底した見直しや施策の重点化を図りながら健全財政を維持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96731</xdr:rowOff>
    </xdr:from>
    <xdr:to>
      <xdr:col>7</xdr:col>
      <xdr:colOff>152400</xdr:colOff>
      <xdr:row>62</xdr:row>
      <xdr:rowOff>96731</xdr:rowOff>
    </xdr:to>
    <xdr:cxnSp macro="">
      <xdr:nvCxnSpPr>
        <xdr:cNvPr id="132" name="直線コネクタ 131"/>
        <xdr:cNvCxnSpPr/>
      </xdr:nvCxnSpPr>
      <xdr:spPr>
        <a:xfrm>
          <a:off x="4114800" y="10726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62</xdr:row>
      <xdr:rowOff>96731</xdr:rowOff>
    </xdr:to>
    <xdr:cxnSp macro="">
      <xdr:nvCxnSpPr>
        <xdr:cNvPr id="135" name="直線コネクタ 134"/>
        <xdr:cNvCxnSpPr/>
      </xdr:nvCxnSpPr>
      <xdr:spPr>
        <a:xfrm>
          <a:off x="3225800" y="1061804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61</xdr:row>
      <xdr:rowOff>159596</xdr:rowOff>
    </xdr:to>
    <xdr:cxnSp macro="">
      <xdr:nvCxnSpPr>
        <xdr:cNvPr id="138" name="直線コネクタ 137"/>
        <xdr:cNvCxnSpPr/>
      </xdr:nvCxnSpPr>
      <xdr:spPr>
        <a:xfrm>
          <a:off x="2336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36406</xdr:rowOff>
    </xdr:to>
    <xdr:cxnSp macro="">
      <xdr:nvCxnSpPr>
        <xdr:cNvPr id="141" name="直線コネクタ 140"/>
        <xdr:cNvCxnSpPr/>
      </xdr:nvCxnSpPr>
      <xdr:spPr>
        <a:xfrm flipV="1">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45931</xdr:rowOff>
    </xdr:from>
    <xdr:to>
      <xdr:col>7</xdr:col>
      <xdr:colOff>203200</xdr:colOff>
      <xdr:row>62</xdr:row>
      <xdr:rowOff>147531</xdr:rowOff>
    </xdr:to>
    <xdr:sp macro="" textlink="">
      <xdr:nvSpPr>
        <xdr:cNvPr id="151" name="円/楕円 150"/>
        <xdr:cNvSpPr/>
      </xdr:nvSpPr>
      <xdr:spPr>
        <a:xfrm>
          <a:off x="4902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62458</xdr:rowOff>
    </xdr:from>
    <xdr:ext cx="762000" cy="259045"/>
    <xdr:sp macro="" textlink="">
      <xdr:nvSpPr>
        <xdr:cNvPr id="152" name="財政構造の弾力性該当値テキスト"/>
        <xdr:cNvSpPr txBox="1"/>
      </xdr:nvSpPr>
      <xdr:spPr>
        <a:xfrm>
          <a:off x="50419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45931</xdr:rowOff>
    </xdr:from>
    <xdr:to>
      <xdr:col>6</xdr:col>
      <xdr:colOff>50800</xdr:colOff>
      <xdr:row>62</xdr:row>
      <xdr:rowOff>147531</xdr:rowOff>
    </xdr:to>
    <xdr:sp macro="" textlink="">
      <xdr:nvSpPr>
        <xdr:cNvPr id="153" name="円/楕円 152"/>
        <xdr:cNvSpPr/>
      </xdr:nvSpPr>
      <xdr:spPr>
        <a:xfrm>
          <a:off x="4064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157708</xdr:rowOff>
    </xdr:from>
    <xdr:ext cx="736600" cy="259045"/>
    <xdr:sp macro="" textlink="">
      <xdr:nvSpPr>
        <xdr:cNvPr id="154" name="テキスト ボックス 153"/>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5" name="円/楕円 154"/>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6" name="テキスト ボックス 155"/>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9" name="円/楕円 158"/>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60" name="テキスト ボックス 159"/>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職員や議員の削減や助役、収入役の廃止等の効果により類似団体平均より低いが、一方で物件費は斎場業務、消防救急業務等を萩市に、ゴミ処理業務を萩・長門清掃一部事務組合に委託していること等から類似団体平均より高い。</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149101</xdr:rowOff>
    </xdr:from>
    <xdr:to>
      <xdr:col>7</xdr:col>
      <xdr:colOff>152400</xdr:colOff>
      <xdr:row>82</xdr:row>
      <xdr:rowOff>5232</xdr:rowOff>
    </xdr:to>
    <xdr:cxnSp macro="">
      <xdr:nvCxnSpPr>
        <xdr:cNvPr id="196" name="直線コネクタ 195"/>
        <xdr:cNvCxnSpPr/>
      </xdr:nvCxnSpPr>
      <xdr:spPr>
        <a:xfrm>
          <a:off x="4114800" y="14036551"/>
          <a:ext cx="8382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132083</xdr:rowOff>
    </xdr:from>
    <xdr:to>
      <xdr:col>6</xdr:col>
      <xdr:colOff>0</xdr:colOff>
      <xdr:row>81</xdr:row>
      <xdr:rowOff>149101</xdr:rowOff>
    </xdr:to>
    <xdr:cxnSp macro="">
      <xdr:nvCxnSpPr>
        <xdr:cNvPr id="199" name="直線コネクタ 198"/>
        <xdr:cNvCxnSpPr/>
      </xdr:nvCxnSpPr>
      <xdr:spPr>
        <a:xfrm>
          <a:off x="3225800" y="140195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121324</xdr:rowOff>
    </xdr:from>
    <xdr:to>
      <xdr:col>4</xdr:col>
      <xdr:colOff>482600</xdr:colOff>
      <xdr:row>81</xdr:row>
      <xdr:rowOff>132083</xdr:rowOff>
    </xdr:to>
    <xdr:cxnSp macro="">
      <xdr:nvCxnSpPr>
        <xdr:cNvPr id="202" name="直線コネクタ 201"/>
        <xdr:cNvCxnSpPr/>
      </xdr:nvCxnSpPr>
      <xdr:spPr>
        <a:xfrm>
          <a:off x="2336800" y="14008774"/>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121324</xdr:rowOff>
    </xdr:from>
    <xdr:to>
      <xdr:col>3</xdr:col>
      <xdr:colOff>279400</xdr:colOff>
      <xdr:row>81</xdr:row>
      <xdr:rowOff>139539</xdr:rowOff>
    </xdr:to>
    <xdr:cxnSp macro="">
      <xdr:nvCxnSpPr>
        <xdr:cNvPr id="205" name="直線コネクタ 204"/>
        <xdr:cNvCxnSpPr/>
      </xdr:nvCxnSpPr>
      <xdr:spPr>
        <a:xfrm flipV="1">
          <a:off x="1447800" y="14008774"/>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125882</xdr:rowOff>
    </xdr:from>
    <xdr:to>
      <xdr:col>7</xdr:col>
      <xdr:colOff>203200</xdr:colOff>
      <xdr:row>82</xdr:row>
      <xdr:rowOff>56032</xdr:rowOff>
    </xdr:to>
    <xdr:sp macro="" textlink="">
      <xdr:nvSpPr>
        <xdr:cNvPr id="215" name="円/楕円 214"/>
        <xdr:cNvSpPr/>
      </xdr:nvSpPr>
      <xdr:spPr>
        <a:xfrm>
          <a:off x="49022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47159</xdr:rowOff>
    </xdr:from>
    <xdr:ext cx="762000" cy="259045"/>
    <xdr:sp macro="" textlink="">
      <xdr:nvSpPr>
        <xdr:cNvPr id="216" name="人件費・物件費等の状況該当値テキスト"/>
        <xdr:cNvSpPr txBox="1"/>
      </xdr:nvSpPr>
      <xdr:spPr>
        <a:xfrm>
          <a:off x="5041900" y="139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279,290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98301</xdr:rowOff>
    </xdr:from>
    <xdr:to>
      <xdr:col>6</xdr:col>
      <xdr:colOff>50800</xdr:colOff>
      <xdr:row>82</xdr:row>
      <xdr:rowOff>28451</xdr:rowOff>
    </xdr:to>
    <xdr:sp macro="" textlink="">
      <xdr:nvSpPr>
        <xdr:cNvPr id="217" name="円/楕円 216"/>
        <xdr:cNvSpPr/>
      </xdr:nvSpPr>
      <xdr:spPr>
        <a:xfrm>
          <a:off x="4064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38628</xdr:rowOff>
    </xdr:from>
    <xdr:ext cx="736600" cy="259045"/>
    <xdr:sp macro="" textlink="">
      <xdr:nvSpPr>
        <xdr:cNvPr id="218" name="テキスト ボックス 217"/>
        <xdr:cNvSpPr txBox="1"/>
      </xdr:nvSpPr>
      <xdr:spPr>
        <a:xfrm>
          <a:off x="3733800" y="1375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81283</xdr:rowOff>
    </xdr:from>
    <xdr:to>
      <xdr:col>4</xdr:col>
      <xdr:colOff>533400</xdr:colOff>
      <xdr:row>82</xdr:row>
      <xdr:rowOff>11433</xdr:rowOff>
    </xdr:to>
    <xdr:sp macro="" textlink="">
      <xdr:nvSpPr>
        <xdr:cNvPr id="219" name="円/楕円 218"/>
        <xdr:cNvSpPr/>
      </xdr:nvSpPr>
      <xdr:spPr>
        <a:xfrm>
          <a:off x="3175000" y="13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21610</xdr:rowOff>
    </xdr:from>
    <xdr:ext cx="762000" cy="259045"/>
    <xdr:sp macro="" textlink="">
      <xdr:nvSpPr>
        <xdr:cNvPr id="220" name="テキスト ボックス 219"/>
        <xdr:cNvSpPr txBox="1"/>
      </xdr:nvSpPr>
      <xdr:spPr>
        <a:xfrm>
          <a:off x="2844800" y="137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70524</xdr:rowOff>
    </xdr:from>
    <xdr:to>
      <xdr:col>3</xdr:col>
      <xdr:colOff>330200</xdr:colOff>
      <xdr:row>82</xdr:row>
      <xdr:rowOff>674</xdr:rowOff>
    </xdr:to>
    <xdr:sp macro="" textlink="">
      <xdr:nvSpPr>
        <xdr:cNvPr id="221" name="円/楕円 220"/>
        <xdr:cNvSpPr/>
      </xdr:nvSpPr>
      <xdr:spPr>
        <a:xfrm>
          <a:off x="2286000" y="13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10851</xdr:rowOff>
    </xdr:from>
    <xdr:ext cx="762000" cy="259045"/>
    <xdr:sp macro="" textlink="">
      <xdr:nvSpPr>
        <xdr:cNvPr id="222" name="テキスト ボックス 221"/>
        <xdr:cNvSpPr txBox="1"/>
      </xdr:nvSpPr>
      <xdr:spPr>
        <a:xfrm>
          <a:off x="1955800" y="137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88739</xdr:rowOff>
    </xdr:from>
    <xdr:to>
      <xdr:col>2</xdr:col>
      <xdr:colOff>127000</xdr:colOff>
      <xdr:row>82</xdr:row>
      <xdr:rowOff>18889</xdr:rowOff>
    </xdr:to>
    <xdr:sp macro="" textlink="">
      <xdr:nvSpPr>
        <xdr:cNvPr id="223" name="円/楕円 222"/>
        <xdr:cNvSpPr/>
      </xdr:nvSpPr>
      <xdr:spPr>
        <a:xfrm>
          <a:off x="1397000" y="139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29066</xdr:rowOff>
    </xdr:from>
    <xdr:ext cx="762000" cy="259045"/>
    <xdr:sp macro="" textlink="">
      <xdr:nvSpPr>
        <xdr:cNvPr id="224" name="テキスト ボックス 223"/>
        <xdr:cNvSpPr txBox="1"/>
      </xdr:nvSpPr>
      <xdr:spPr>
        <a:xfrm>
          <a:off x="1066800" y="137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給与制度は類似団体平均より若干高いが、山口県下では低い水準である。</a:t>
          </a:r>
          <a:endParaRPr lang="ja-JP" altLang="ja-JP" sz="1300">
            <a:effectLst/>
          </a:endParaRPr>
        </a:p>
        <a:p>
          <a:r>
            <a:rPr kumimoji="1" lang="ja-JP" altLang="ja-JP" sz="1300">
              <a:solidFill>
                <a:schemeClr val="dk1"/>
              </a:solidFill>
              <a:effectLst/>
              <a:latin typeface="+mn-lt"/>
              <a:ea typeface="+mn-ea"/>
              <a:cs typeface="+mn-cs"/>
            </a:rPr>
            <a:t>　阿武町の給与制度は６級制を用いており制度的に給与水準を低く抑えている。　（国</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級制、県</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９級制）</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129752</xdr:rowOff>
    </xdr:from>
    <xdr:to>
      <xdr:col>24</xdr:col>
      <xdr:colOff>558800</xdr:colOff>
      <xdr:row>86</xdr:row>
      <xdr:rowOff>161925</xdr:rowOff>
    </xdr:to>
    <xdr:cxnSp macro="">
      <xdr:nvCxnSpPr>
        <xdr:cNvPr id="258" name="直線コネクタ 257"/>
        <xdr:cNvCxnSpPr/>
      </xdr:nvCxnSpPr>
      <xdr:spPr>
        <a:xfrm>
          <a:off x="16179800" y="148744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86</xdr:row>
      <xdr:rowOff>129752</xdr:rowOff>
    </xdr:to>
    <xdr:cxnSp macro="">
      <xdr:nvCxnSpPr>
        <xdr:cNvPr id="261" name="直線コネクタ 260"/>
        <xdr:cNvCxnSpPr/>
      </xdr:nvCxnSpPr>
      <xdr:spPr>
        <a:xfrm>
          <a:off x="15290800" y="1482217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88</xdr:row>
      <xdr:rowOff>88477</xdr:rowOff>
    </xdr:to>
    <xdr:cxnSp macro="">
      <xdr:nvCxnSpPr>
        <xdr:cNvPr id="264" name="直線コネクタ 263"/>
        <xdr:cNvCxnSpPr/>
      </xdr:nvCxnSpPr>
      <xdr:spPr>
        <a:xfrm flipV="1">
          <a:off x="14401800" y="1482217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108586</xdr:rowOff>
    </xdr:to>
    <xdr:cxnSp macro="">
      <xdr:nvCxnSpPr>
        <xdr:cNvPr id="267" name="直線コネクタ 266"/>
        <xdr:cNvCxnSpPr/>
      </xdr:nvCxnSpPr>
      <xdr:spPr>
        <a:xfrm flipV="1">
          <a:off x="13512800" y="1517607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111125</xdr:rowOff>
    </xdr:from>
    <xdr:to>
      <xdr:col>24</xdr:col>
      <xdr:colOff>609600</xdr:colOff>
      <xdr:row>87</xdr:row>
      <xdr:rowOff>41275</xdr:rowOff>
    </xdr:to>
    <xdr:sp macro="" textlink="">
      <xdr:nvSpPr>
        <xdr:cNvPr id="277" name="円/楕円 276"/>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83202</xdr:rowOff>
    </xdr:from>
    <xdr:ext cx="762000" cy="259045"/>
    <xdr:sp macro="" textlink="">
      <xdr:nvSpPr>
        <xdr:cNvPr id="278"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78952</xdr:rowOff>
    </xdr:from>
    <xdr:to>
      <xdr:col>23</xdr:col>
      <xdr:colOff>457200</xdr:colOff>
      <xdr:row>87</xdr:row>
      <xdr:rowOff>9102</xdr:rowOff>
    </xdr:to>
    <xdr:sp macro="" textlink="">
      <xdr:nvSpPr>
        <xdr:cNvPr id="279" name="円/楕円 278"/>
        <xdr:cNvSpPr/>
      </xdr:nvSpPr>
      <xdr:spPr>
        <a:xfrm>
          <a:off x="16129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165329</xdr:rowOff>
    </xdr:from>
    <xdr:ext cx="736600" cy="259045"/>
    <xdr:sp macro="" textlink="">
      <xdr:nvSpPr>
        <xdr:cNvPr id="280" name="テキスト ボックス 279"/>
        <xdr:cNvSpPr txBox="1"/>
      </xdr:nvSpPr>
      <xdr:spPr>
        <a:xfrm>
          <a:off x="15798800" y="1491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26670</xdr:rowOff>
    </xdr:from>
    <xdr:to>
      <xdr:col>22</xdr:col>
      <xdr:colOff>254000</xdr:colOff>
      <xdr:row>86</xdr:row>
      <xdr:rowOff>128270</xdr:rowOff>
    </xdr:to>
    <xdr:sp macro="" textlink="">
      <xdr:nvSpPr>
        <xdr:cNvPr id="281" name="円/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113047</xdr:rowOff>
    </xdr:from>
    <xdr:ext cx="762000" cy="259045"/>
    <xdr:sp macro="" textlink="">
      <xdr:nvSpPr>
        <xdr:cNvPr id="282" name="テキスト ボックス 281"/>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3" name="円/楕円 282"/>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4" name="テキスト ボックス 283"/>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57786</xdr:rowOff>
    </xdr:from>
    <xdr:to>
      <xdr:col>19</xdr:col>
      <xdr:colOff>533400</xdr:colOff>
      <xdr:row>88</xdr:row>
      <xdr:rowOff>159386</xdr:rowOff>
    </xdr:to>
    <xdr:sp macro="" textlink="">
      <xdr:nvSpPr>
        <xdr:cNvPr id="285" name="円/楕円 284"/>
        <xdr:cNvSpPr/>
      </xdr:nvSpPr>
      <xdr:spPr>
        <a:xfrm>
          <a:off x="13462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144163</xdr:rowOff>
    </xdr:from>
    <xdr:ext cx="762000" cy="259045"/>
    <xdr:sp macro="" textlink="">
      <xdr:nvSpPr>
        <xdr:cNvPr id="286" name="テキスト ボックス 285"/>
        <xdr:cNvSpPr txBox="1"/>
      </xdr:nvSpPr>
      <xdr:spPr>
        <a:xfrm>
          <a:off x="13131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早くから取り組んできた議員及び職員の削減等行財政改革の効果により、千人当たり職員数は類似団体平均より低い。</a:t>
          </a:r>
          <a:endParaRPr lang="ja-JP" altLang="ja-JP" sz="1300">
            <a:effectLst/>
          </a:endParaRPr>
        </a:p>
        <a:p>
          <a:r>
            <a:rPr kumimoji="1" lang="ja-JP" altLang="ja-JP" sz="1300">
              <a:solidFill>
                <a:schemeClr val="dk1"/>
              </a:solidFill>
              <a:effectLst/>
              <a:latin typeface="+mn-lt"/>
              <a:ea typeface="+mn-ea"/>
              <a:cs typeface="+mn-cs"/>
            </a:rPr>
            <a:t>　ただ、今後更なる職員等の削減は困難な状況であり、また、数年後には複数人の退職が続くことから、計画的な職員補充を行う等適切な定員管理に努める。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134709</xdr:rowOff>
    </xdr:from>
    <xdr:to>
      <xdr:col>24</xdr:col>
      <xdr:colOff>558800</xdr:colOff>
      <xdr:row>60</xdr:row>
      <xdr:rowOff>168249</xdr:rowOff>
    </xdr:to>
    <xdr:cxnSp macro="">
      <xdr:nvCxnSpPr>
        <xdr:cNvPr id="318" name="直線コネクタ 317"/>
        <xdr:cNvCxnSpPr/>
      </xdr:nvCxnSpPr>
      <xdr:spPr>
        <a:xfrm>
          <a:off x="16179800" y="10421709"/>
          <a:ext cx="8382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109131</xdr:rowOff>
    </xdr:from>
    <xdr:to>
      <xdr:col>23</xdr:col>
      <xdr:colOff>406400</xdr:colOff>
      <xdr:row>60</xdr:row>
      <xdr:rowOff>134709</xdr:rowOff>
    </xdr:to>
    <xdr:cxnSp macro="">
      <xdr:nvCxnSpPr>
        <xdr:cNvPr id="321" name="直線コネクタ 320"/>
        <xdr:cNvCxnSpPr/>
      </xdr:nvCxnSpPr>
      <xdr:spPr>
        <a:xfrm>
          <a:off x="15290800" y="1039613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105994</xdr:rowOff>
    </xdr:from>
    <xdr:to>
      <xdr:col>22</xdr:col>
      <xdr:colOff>203200</xdr:colOff>
      <xdr:row>60</xdr:row>
      <xdr:rowOff>109131</xdr:rowOff>
    </xdr:to>
    <xdr:cxnSp macro="">
      <xdr:nvCxnSpPr>
        <xdr:cNvPr id="324" name="直線コネクタ 323"/>
        <xdr:cNvCxnSpPr/>
      </xdr:nvCxnSpPr>
      <xdr:spPr>
        <a:xfrm>
          <a:off x="14401800" y="103929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84760</xdr:rowOff>
    </xdr:from>
    <xdr:to>
      <xdr:col>21</xdr:col>
      <xdr:colOff>0</xdr:colOff>
      <xdr:row>60</xdr:row>
      <xdr:rowOff>105994</xdr:rowOff>
    </xdr:to>
    <xdr:cxnSp macro="">
      <xdr:nvCxnSpPr>
        <xdr:cNvPr id="327" name="直線コネクタ 326"/>
        <xdr:cNvCxnSpPr/>
      </xdr:nvCxnSpPr>
      <xdr:spPr>
        <a:xfrm>
          <a:off x="13512800" y="10371760"/>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117449</xdr:rowOff>
    </xdr:from>
    <xdr:to>
      <xdr:col>24</xdr:col>
      <xdr:colOff>609600</xdr:colOff>
      <xdr:row>61</xdr:row>
      <xdr:rowOff>47599</xdr:rowOff>
    </xdr:to>
    <xdr:sp macro="" textlink="">
      <xdr:nvSpPr>
        <xdr:cNvPr id="337" name="円/楕円 336"/>
        <xdr:cNvSpPr/>
      </xdr:nvSpPr>
      <xdr:spPr>
        <a:xfrm>
          <a:off x="169672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133976</xdr:rowOff>
    </xdr:from>
    <xdr:ext cx="762000" cy="259045"/>
    <xdr:sp macro="" textlink="">
      <xdr:nvSpPr>
        <xdr:cNvPr id="338" name="定員管理の状況該当値テキスト"/>
        <xdr:cNvSpPr txBox="1"/>
      </xdr:nvSpPr>
      <xdr:spPr>
        <a:xfrm>
          <a:off x="17106900" y="1024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83909</xdr:rowOff>
    </xdr:from>
    <xdr:to>
      <xdr:col>23</xdr:col>
      <xdr:colOff>457200</xdr:colOff>
      <xdr:row>61</xdr:row>
      <xdr:rowOff>14059</xdr:rowOff>
    </xdr:to>
    <xdr:sp macro="" textlink="">
      <xdr:nvSpPr>
        <xdr:cNvPr id="339" name="円/楕円 338"/>
        <xdr:cNvSpPr/>
      </xdr:nvSpPr>
      <xdr:spPr>
        <a:xfrm>
          <a:off x="16129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24236</xdr:rowOff>
    </xdr:from>
    <xdr:ext cx="736600" cy="259045"/>
    <xdr:sp macro="" textlink="">
      <xdr:nvSpPr>
        <xdr:cNvPr id="340" name="テキスト ボックス 339"/>
        <xdr:cNvSpPr txBox="1"/>
      </xdr:nvSpPr>
      <xdr:spPr>
        <a:xfrm>
          <a:off x="15798800" y="1013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58331</xdr:rowOff>
    </xdr:from>
    <xdr:to>
      <xdr:col>22</xdr:col>
      <xdr:colOff>254000</xdr:colOff>
      <xdr:row>60</xdr:row>
      <xdr:rowOff>159931</xdr:rowOff>
    </xdr:to>
    <xdr:sp macro="" textlink="">
      <xdr:nvSpPr>
        <xdr:cNvPr id="341" name="円/楕円 340"/>
        <xdr:cNvSpPr/>
      </xdr:nvSpPr>
      <xdr:spPr>
        <a:xfrm>
          <a:off x="15240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170108</xdr:rowOff>
    </xdr:from>
    <xdr:ext cx="762000" cy="259045"/>
    <xdr:sp macro="" textlink="">
      <xdr:nvSpPr>
        <xdr:cNvPr id="342" name="テキスト ボックス 341"/>
        <xdr:cNvSpPr txBox="1"/>
      </xdr:nvSpPr>
      <xdr:spPr>
        <a:xfrm>
          <a:off x="14909800" y="101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55194</xdr:rowOff>
    </xdr:from>
    <xdr:to>
      <xdr:col>21</xdr:col>
      <xdr:colOff>50800</xdr:colOff>
      <xdr:row>60</xdr:row>
      <xdr:rowOff>156794</xdr:rowOff>
    </xdr:to>
    <xdr:sp macro="" textlink="">
      <xdr:nvSpPr>
        <xdr:cNvPr id="343" name="円/楕円 342"/>
        <xdr:cNvSpPr/>
      </xdr:nvSpPr>
      <xdr:spPr>
        <a:xfrm>
          <a:off x="14351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166971</xdr:rowOff>
    </xdr:from>
    <xdr:ext cx="762000" cy="259045"/>
    <xdr:sp macro="" textlink="">
      <xdr:nvSpPr>
        <xdr:cNvPr id="344" name="テキスト ボックス 343"/>
        <xdr:cNvSpPr txBox="1"/>
      </xdr:nvSpPr>
      <xdr:spPr>
        <a:xfrm>
          <a:off x="14020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33960</xdr:rowOff>
    </xdr:from>
    <xdr:to>
      <xdr:col>19</xdr:col>
      <xdr:colOff>533400</xdr:colOff>
      <xdr:row>60</xdr:row>
      <xdr:rowOff>135560</xdr:rowOff>
    </xdr:to>
    <xdr:sp macro="" textlink="">
      <xdr:nvSpPr>
        <xdr:cNvPr id="345" name="円/楕円 344"/>
        <xdr:cNvSpPr/>
      </xdr:nvSpPr>
      <xdr:spPr>
        <a:xfrm>
          <a:off x="13462000" y="10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145737</xdr:rowOff>
    </xdr:from>
    <xdr:ext cx="762000" cy="259045"/>
    <xdr:sp macro="" textlink="">
      <xdr:nvSpPr>
        <xdr:cNvPr id="346" name="テキスト ボックス 345"/>
        <xdr:cNvSpPr txBox="1"/>
      </xdr:nvSpPr>
      <xdr:spPr>
        <a:xfrm>
          <a:off x="13131800" y="100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可能な限りの繰上償還及び新規借入の抑制等、財政健全化に向けた取組を計画的に実施してきたことにより、ここ数年減少傾向で推移している。</a:t>
          </a:r>
          <a:endParaRPr lang="ja-JP" altLang="ja-JP" sz="1300">
            <a:effectLst/>
          </a:endParaRPr>
        </a:p>
        <a:p>
          <a:r>
            <a:rPr kumimoji="1" lang="ja-JP" altLang="ja-JP" sz="1300">
              <a:solidFill>
                <a:schemeClr val="dk1"/>
              </a:solidFill>
              <a:effectLst/>
              <a:latin typeface="+mn-lt"/>
              <a:ea typeface="+mn-ea"/>
              <a:cs typeface="+mn-cs"/>
            </a:rPr>
            <a:t>　今後とも事業を厳選するとともに大きく起債に頼ることのない財政運営に努める。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11176</xdr:rowOff>
    </xdr:to>
    <xdr:cxnSp macro="">
      <xdr:nvCxnSpPr>
        <xdr:cNvPr id="377" name="直線コネクタ 376"/>
        <xdr:cNvCxnSpPr/>
      </xdr:nvCxnSpPr>
      <xdr:spPr>
        <a:xfrm flipV="1">
          <a:off x="16179800" y="684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40</xdr:row>
      <xdr:rowOff>40132</xdr:rowOff>
    </xdr:to>
    <xdr:cxnSp macro="">
      <xdr:nvCxnSpPr>
        <xdr:cNvPr id="380" name="直線コネクタ 379"/>
        <xdr:cNvCxnSpPr/>
      </xdr:nvCxnSpPr>
      <xdr:spPr>
        <a:xfrm flipV="1">
          <a:off x="15290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73914</xdr:rowOff>
    </xdr:to>
    <xdr:cxnSp macro="">
      <xdr:nvCxnSpPr>
        <xdr:cNvPr id="383" name="直線コネクタ 382"/>
        <xdr:cNvCxnSpPr/>
      </xdr:nvCxnSpPr>
      <xdr:spPr>
        <a:xfrm flipV="1">
          <a:off x="14401800" y="689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73914</xdr:rowOff>
    </xdr:from>
    <xdr:to>
      <xdr:col>21</xdr:col>
      <xdr:colOff>0</xdr:colOff>
      <xdr:row>40</xdr:row>
      <xdr:rowOff>131826</xdr:rowOff>
    </xdr:to>
    <xdr:cxnSp macro="">
      <xdr:nvCxnSpPr>
        <xdr:cNvPr id="386" name="直線コネクタ 385"/>
        <xdr:cNvCxnSpPr/>
      </xdr:nvCxnSpPr>
      <xdr:spPr>
        <a:xfrm flipV="1">
          <a:off x="13512800" y="69319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396" name="円/楕円 395"/>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397"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398" name="円/楕円 397"/>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399" name="テキスト ボックス 398"/>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0" name="円/楕円 399"/>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1" name="テキスト ボックス 400"/>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23114</xdr:rowOff>
    </xdr:from>
    <xdr:to>
      <xdr:col>21</xdr:col>
      <xdr:colOff>50800</xdr:colOff>
      <xdr:row>40</xdr:row>
      <xdr:rowOff>124714</xdr:rowOff>
    </xdr:to>
    <xdr:sp macro="" textlink="">
      <xdr:nvSpPr>
        <xdr:cNvPr id="402" name="円/楕円 401"/>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134891</xdr:rowOff>
    </xdr:from>
    <xdr:ext cx="762000" cy="259045"/>
    <xdr:sp macro="" textlink="">
      <xdr:nvSpPr>
        <xdr:cNvPr id="403" name="テキスト ボックス 402"/>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81026</xdr:rowOff>
    </xdr:from>
    <xdr:to>
      <xdr:col>19</xdr:col>
      <xdr:colOff>533400</xdr:colOff>
      <xdr:row>41</xdr:row>
      <xdr:rowOff>11176</xdr:rowOff>
    </xdr:to>
    <xdr:sp macro="" textlink="">
      <xdr:nvSpPr>
        <xdr:cNvPr id="404" name="円/楕円 403"/>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21353</xdr:rowOff>
    </xdr:from>
    <xdr:ext cx="762000" cy="259045"/>
    <xdr:sp macro="" textlink="">
      <xdr:nvSpPr>
        <xdr:cNvPr id="405" name="テキスト ボックス 404"/>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の地方債の繰上償還や新規事業実施に係る起債の抑制、また将来の施設整備に備えた基金への計画的な積立等を実施してきたことにより、将来負担額については、充当可能財源で賄える状況にあることから、将来負担比率は算定されな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助役、収入役の廃止や職員、議員の削減、議員報酬の削減等財政健全化に向けた取組を行ってきたことにより、類似団体平均とほぼ同じ値で推移していたが、数年後には複数人の退職が続くことから計画的に人員補充をしており、若干上昇傾向にある。</a:t>
          </a:r>
          <a:endParaRPr lang="ja-JP" altLang="ja-JP" sz="1300">
            <a:effectLst/>
          </a:endParaRPr>
        </a:p>
        <a:p>
          <a:r>
            <a:rPr kumimoji="1" lang="ja-JP" altLang="ja-JP" sz="1300">
              <a:solidFill>
                <a:schemeClr val="dk1"/>
              </a:solidFill>
              <a:effectLst/>
              <a:latin typeface="+mn-lt"/>
              <a:ea typeface="+mn-ea"/>
              <a:cs typeface="+mn-cs"/>
            </a:rPr>
            <a:t>　引き続き適切な人員管理に努める。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56134</xdr:rowOff>
    </xdr:to>
    <xdr:cxnSp macro="">
      <xdr:nvCxnSpPr>
        <xdr:cNvPr id="64" name="直線コネクタ 63"/>
        <xdr:cNvCxnSpPr/>
      </xdr:nvCxnSpPr>
      <xdr:spPr>
        <a:xfrm>
          <a:off x="3987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37846</xdr:rowOff>
    </xdr:to>
    <xdr:cxnSp macro="">
      <xdr:nvCxnSpPr>
        <xdr:cNvPr id="67" name="直線コネクタ 66"/>
        <xdr:cNvCxnSpPr/>
      </xdr:nvCxnSpPr>
      <xdr:spPr>
        <a:xfrm>
          <a:off x="3098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127000</xdr:rowOff>
    </xdr:to>
    <xdr:cxnSp macro="">
      <xdr:nvCxnSpPr>
        <xdr:cNvPr id="70" name="直線コネクタ 69"/>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19558</xdr:rowOff>
    </xdr:to>
    <xdr:cxnSp macro="">
      <xdr:nvCxnSpPr>
        <xdr:cNvPr id="73" name="直線コネクタ 72"/>
        <xdr:cNvCxnSpPr/>
      </xdr:nvCxnSpPr>
      <xdr:spPr>
        <a:xfrm flipV="1">
          <a:off x="1320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斎場業務、消防救急業務を萩市に、ゴミ処理業務を萩・長門清掃一部事務組合にそれぞれ委託しているほか、マイナンバー制度導入をはじめ行政事務の電算関係維持管理経費が年々増加傾向にあること等から類似団体平均を上回っている。</a:t>
          </a:r>
          <a:endParaRPr lang="ja-JP" altLang="ja-JP" sz="1300">
            <a:effectLst/>
          </a:endParaRPr>
        </a:p>
        <a:p>
          <a:r>
            <a:rPr kumimoji="1" lang="ja-JP" altLang="ja-JP" sz="1300">
              <a:solidFill>
                <a:schemeClr val="dk1"/>
              </a:solidFill>
              <a:effectLst/>
              <a:latin typeface="+mn-lt"/>
              <a:ea typeface="+mn-ea"/>
              <a:cs typeface="+mn-cs"/>
            </a:rPr>
            <a:t>　電算経費は今後更に増加することも懸念されることから、自治体クラウドによる共同利用の取組等により経費節減を図る。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16510</xdr:rowOff>
    </xdr:to>
    <xdr:cxnSp macro="">
      <xdr:nvCxnSpPr>
        <xdr:cNvPr id="125" name="直線コネクタ 124"/>
        <xdr:cNvCxnSpPr/>
      </xdr:nvCxnSpPr>
      <xdr:spPr>
        <a:xfrm>
          <a:off x="15671800" y="322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18</xdr:row>
      <xdr:rowOff>142240</xdr:rowOff>
    </xdr:to>
    <xdr:cxnSp macro="">
      <xdr:nvCxnSpPr>
        <xdr:cNvPr id="128" name="直線コネクタ 127"/>
        <xdr:cNvCxnSpPr/>
      </xdr:nvCxnSpPr>
      <xdr:spPr>
        <a:xfrm>
          <a:off x="14782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127000</xdr:rowOff>
    </xdr:to>
    <xdr:cxnSp macro="">
      <xdr:nvCxnSpPr>
        <xdr:cNvPr id="131" name="直線コネクタ 130"/>
        <xdr:cNvCxnSpPr/>
      </xdr:nvCxnSpPr>
      <xdr:spPr>
        <a:xfrm flipV="1">
          <a:off x="13893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127000</xdr:rowOff>
    </xdr:to>
    <xdr:cxnSp macro="">
      <xdr:nvCxnSpPr>
        <xdr:cNvPr id="134" name="直線コネクタ 133"/>
        <xdr:cNvCxnSpPr/>
      </xdr:nvCxnSpPr>
      <xdr:spPr>
        <a:xfrm>
          <a:off x="13004800" y="310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4" name="円/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6" name="円/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68580</xdr:rowOff>
    </xdr:from>
    <xdr:to>
      <xdr:col>21</xdr:col>
      <xdr:colOff>412750</xdr:colOff>
      <xdr:row>18</xdr:row>
      <xdr:rowOff>170180</xdr:rowOff>
    </xdr:to>
    <xdr:sp macro="" textlink="">
      <xdr:nvSpPr>
        <xdr:cNvPr id="148" name="円/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2" name="円/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当町は、高齢化率が平成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47.38%</a:t>
          </a:r>
          <a:r>
            <a:rPr kumimoji="1" lang="ja-JP" altLang="ja-JP" sz="1300">
              <a:solidFill>
                <a:schemeClr val="dk1"/>
              </a:solidFill>
              <a:effectLst/>
              <a:latin typeface="+mn-lt"/>
              <a:ea typeface="+mn-ea"/>
              <a:cs typeface="+mn-cs"/>
            </a:rPr>
            <a:t>と全国平均に比べかなり高く、老人福祉施設への措置者数も平成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人と人口に対する割合が高く、また、養護老人ホーム</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、特別養護老人ホーム</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入所者のうち障害者自立支援制度による介護給付を受ける方の割合が高く類似団体平均を上回っている。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今後とも健康づくり事業や疾病予防事業等に力を入れ扶助費の抑制に努める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20865</xdr:rowOff>
    </xdr:to>
    <xdr:cxnSp macro="">
      <xdr:nvCxnSpPr>
        <xdr:cNvPr id="187" name="直線コネクタ 186"/>
        <xdr:cNvCxnSpPr/>
      </xdr:nvCxnSpPr>
      <xdr:spPr>
        <a:xfrm>
          <a:off x="3987800" y="96955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20865</xdr:rowOff>
    </xdr:to>
    <xdr:cxnSp macro="">
      <xdr:nvCxnSpPr>
        <xdr:cNvPr id="190" name="直線コネクタ 189"/>
        <xdr:cNvCxnSpPr/>
      </xdr:nvCxnSpPr>
      <xdr:spPr>
        <a:xfrm flipV="1">
          <a:off x="3098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20865</xdr:rowOff>
    </xdr:to>
    <xdr:cxnSp macro="">
      <xdr:nvCxnSpPr>
        <xdr:cNvPr id="193" name="直線コネクタ 192"/>
        <xdr:cNvCxnSpPr/>
      </xdr:nvCxnSpPr>
      <xdr:spPr>
        <a:xfrm>
          <a:off x="2209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78015</xdr:rowOff>
    </xdr:to>
    <xdr:cxnSp macro="">
      <xdr:nvCxnSpPr>
        <xdr:cNvPr id="196" name="直線コネクタ 195"/>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6" name="円/楕円 205"/>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7"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0" name="円/楕円 209"/>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1" name="テキスト ボックス 210"/>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4" name="円/楕円 213"/>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5" name="テキスト ボックス 21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分流式下水道への繰出基準の見直しや下水道施設の機能強化事業の実施、奈古地区簡易水道整備事業の実施等による起債の償還に伴う繰出金の増加により類似団体平均を上回っている。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今後とも簡易水道事業や下水道事業等公営企業会計については、独立採算制の原則に立ち返り、経費の節減はもとより使用料の改定等も図りながら財政の健全化を図る。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5842</xdr:rowOff>
    </xdr:to>
    <xdr:cxnSp macro="">
      <xdr:nvCxnSpPr>
        <xdr:cNvPr id="245" name="直線コネクタ 244"/>
        <xdr:cNvCxnSpPr/>
      </xdr:nvCxnSpPr>
      <xdr:spPr>
        <a:xfrm flipV="1">
          <a:off x="15671800" y="9760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5842</xdr:rowOff>
    </xdr:to>
    <xdr:cxnSp macro="">
      <xdr:nvCxnSpPr>
        <xdr:cNvPr id="248" name="直線コネクタ 247"/>
        <xdr:cNvCxnSpPr/>
      </xdr:nvCxnSpPr>
      <xdr:spPr>
        <a:xfrm>
          <a:off x="14782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56</xdr:row>
      <xdr:rowOff>163576</xdr:rowOff>
    </xdr:to>
    <xdr:cxnSp macro="">
      <xdr:nvCxnSpPr>
        <xdr:cNvPr id="251" name="直線コネクタ 250"/>
        <xdr:cNvCxnSpPr/>
      </xdr:nvCxnSpPr>
      <xdr:spPr>
        <a:xfrm flipV="1">
          <a:off x="13893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56</xdr:row>
      <xdr:rowOff>163576</xdr:rowOff>
    </xdr:to>
    <xdr:cxnSp macro="">
      <xdr:nvCxnSpPr>
        <xdr:cNvPr id="254" name="直線コネクタ 253"/>
        <xdr:cNvCxnSpPr/>
      </xdr:nvCxnSpPr>
      <xdr:spPr>
        <a:xfrm>
          <a:off x="13004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6" name="円/楕円 265"/>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7" name="テキスト ボックス 266"/>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8" name="円/楕円 267"/>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9415</xdr:rowOff>
    </xdr:from>
    <xdr:ext cx="762000" cy="259045"/>
    <xdr:sp macro="" textlink="">
      <xdr:nvSpPr>
        <xdr:cNvPr id="269" name="テキスト ボックス 268"/>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70" name="円/楕円 269"/>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1" name="テキスト ボックス 270"/>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2" name="円/楕円 271"/>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3" name="テキスト ボックス 272"/>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斎場業務、消防救急業務を萩市に、ゴミ処理業務を萩・長門清掃市部事務組合にそれぞれ委託していることから、類似団体平均を下回っている。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今後とも各種補助金の見直しを含め更なる経費節減に努める。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127000</xdr:rowOff>
    </xdr:to>
    <xdr:cxnSp macro="">
      <xdr:nvCxnSpPr>
        <xdr:cNvPr id="303" name="直線コネクタ 302"/>
        <xdr:cNvCxnSpPr/>
      </xdr:nvCxnSpPr>
      <xdr:spPr>
        <a:xfrm flipV="1">
          <a:off x="15671800" y="59517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127000</xdr:rowOff>
    </xdr:to>
    <xdr:cxnSp macro="">
      <xdr:nvCxnSpPr>
        <xdr:cNvPr id="306" name="直線コネクタ 305"/>
        <xdr:cNvCxnSpPr/>
      </xdr:nvCxnSpPr>
      <xdr:spPr>
        <a:xfrm>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117856</xdr:rowOff>
    </xdr:to>
    <xdr:cxnSp macro="">
      <xdr:nvCxnSpPr>
        <xdr:cNvPr id="309" name="直線コネクタ 308"/>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117856</xdr:rowOff>
    </xdr:to>
    <xdr:cxnSp macro="">
      <xdr:nvCxnSpPr>
        <xdr:cNvPr id="312" name="直線コネクタ 311"/>
        <xdr:cNvCxnSpPr/>
      </xdr:nvCxnSpPr>
      <xdr:spPr>
        <a:xfrm>
          <a:off x="13004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2" name="円/楕円 321"/>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151655</xdr:rowOff>
    </xdr:from>
    <xdr:ext cx="762000" cy="259045"/>
    <xdr:sp macro="" textlink="">
      <xdr:nvSpPr>
        <xdr:cNvPr id="323"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4" name="円/楕円 32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25" name="テキスト ボックス 32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6" name="円/楕円 325"/>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27" name="テキスト ボックス 326"/>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28" name="円/楕円 327"/>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29" name="テキスト ボックス 328"/>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0" name="円/楕円 329"/>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1" name="テキスト ボックス 330"/>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地方債の繰上償還や償還満了、新規借入の抑制等により人口１人当たり決算額は類似団体平均よりかなり低い。</a:t>
          </a:r>
          <a:endParaRPr lang="ja-JP" altLang="ja-JP" sz="1300">
            <a:effectLst/>
          </a:endParaRPr>
        </a:p>
        <a:p>
          <a:r>
            <a:rPr kumimoji="1" lang="ja-JP" altLang="ja-JP" sz="1300">
              <a:solidFill>
                <a:schemeClr val="dk1"/>
              </a:solidFill>
              <a:effectLst/>
              <a:latin typeface="+mn-lt"/>
              <a:ea typeface="+mn-ea"/>
              <a:cs typeface="+mn-cs"/>
            </a:rPr>
            <a:t>　今後とも大きく起債に頼ることのない財政運営に努める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149861</xdr:rowOff>
    </xdr:to>
    <xdr:cxnSp macro="">
      <xdr:nvCxnSpPr>
        <xdr:cNvPr id="363" name="直線コネクタ 362"/>
        <xdr:cNvCxnSpPr/>
      </xdr:nvCxnSpPr>
      <xdr:spPr>
        <a:xfrm flipV="1">
          <a:off x="3987800" y="12966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149861</xdr:rowOff>
    </xdr:to>
    <xdr:cxnSp macro="">
      <xdr:nvCxnSpPr>
        <xdr:cNvPr id="366" name="直線コネクタ 365"/>
        <xdr:cNvCxnSpPr/>
      </xdr:nvCxnSpPr>
      <xdr:spPr>
        <a:xfrm>
          <a:off x="3098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157480</xdr:rowOff>
    </xdr:to>
    <xdr:cxnSp macro="">
      <xdr:nvCxnSpPr>
        <xdr:cNvPr id="369" name="直線コネクタ 368"/>
        <xdr:cNvCxnSpPr/>
      </xdr:nvCxnSpPr>
      <xdr:spPr>
        <a:xfrm flipV="1">
          <a:off x="2209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46989</xdr:rowOff>
    </xdr:to>
    <xdr:cxnSp macro="">
      <xdr:nvCxnSpPr>
        <xdr:cNvPr id="372" name="直線コネクタ 371"/>
        <xdr:cNvCxnSpPr/>
      </xdr:nvCxnSpPr>
      <xdr:spPr>
        <a:xfrm flipV="1">
          <a:off x="1320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2" name="円/楕円 38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99060</xdr:rowOff>
    </xdr:from>
    <xdr:to>
      <xdr:col>5</xdr:col>
      <xdr:colOff>600075</xdr:colOff>
      <xdr:row>76</xdr:row>
      <xdr:rowOff>29211</xdr:rowOff>
    </xdr:to>
    <xdr:sp macro="" textlink="">
      <xdr:nvSpPr>
        <xdr:cNvPr id="384" name="円/楕円 383"/>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85" name="テキスト ボックス 384"/>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6" name="円/楕円 385"/>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7" name="テキスト ボックス 386"/>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8" name="円/楕円 387"/>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9" name="テキスト ボックス 388"/>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167639</xdr:rowOff>
    </xdr:from>
    <xdr:to>
      <xdr:col>1</xdr:col>
      <xdr:colOff>676275</xdr:colOff>
      <xdr:row>76</xdr:row>
      <xdr:rowOff>97789</xdr:rowOff>
    </xdr:to>
    <xdr:sp macro="" textlink="">
      <xdr:nvSpPr>
        <xdr:cNvPr id="390" name="円/楕円 389"/>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107967</xdr:rowOff>
    </xdr:from>
    <xdr:ext cx="762000" cy="259045"/>
    <xdr:sp macro="" textlink="">
      <xdr:nvSpPr>
        <xdr:cNvPr id="391" name="テキスト ボックス 390"/>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疎高齢化の進展による扶助費の増加、行政事務の電算関係維持管理経費の増加、簡易水道事業や下水道事業の起債償還による繰出金の増加等により類似団体平均を若干上回っているものの、全国平均、山口県平均より下回っている。</a:t>
          </a:r>
          <a:endParaRPr lang="ja-JP" altLang="ja-JP" sz="1300">
            <a:effectLst/>
          </a:endParaRPr>
        </a:p>
        <a:p>
          <a:r>
            <a:rPr kumimoji="1" lang="ja-JP" altLang="ja-JP" sz="1300">
              <a:solidFill>
                <a:schemeClr val="dk1"/>
              </a:solidFill>
              <a:effectLst/>
              <a:latin typeface="+mn-lt"/>
              <a:ea typeface="+mn-ea"/>
              <a:cs typeface="+mn-cs"/>
            </a:rPr>
            <a:t>　ただ、今後も扶助費、物件費、補助費等いずれも増加傾向で推移することが懸念されることから、徹底した事務事業の見直しや事業の厳選等により経費の節減を図る。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96520</xdr:rowOff>
    </xdr:from>
    <xdr:to>
      <xdr:col>24</xdr:col>
      <xdr:colOff>31750</xdr:colOff>
      <xdr:row>78</xdr:row>
      <xdr:rowOff>138430</xdr:rowOff>
    </xdr:to>
    <xdr:cxnSp macro="">
      <xdr:nvCxnSpPr>
        <xdr:cNvPr id="424" name="直線コネクタ 423"/>
        <xdr:cNvCxnSpPr/>
      </xdr:nvCxnSpPr>
      <xdr:spPr>
        <a:xfrm>
          <a:off x="15671800" y="13469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96520</xdr:rowOff>
    </xdr:to>
    <xdr:cxnSp macro="">
      <xdr:nvCxnSpPr>
        <xdr:cNvPr id="427" name="直線コネクタ 426"/>
        <xdr:cNvCxnSpPr/>
      </xdr:nvCxnSpPr>
      <xdr:spPr>
        <a:xfrm>
          <a:off x="14782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168911</xdr:rowOff>
    </xdr:to>
    <xdr:cxnSp macro="">
      <xdr:nvCxnSpPr>
        <xdr:cNvPr id="430" name="直線コネクタ 429"/>
        <xdr:cNvCxnSpPr/>
      </xdr:nvCxnSpPr>
      <xdr:spPr>
        <a:xfrm>
          <a:off x="13893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77</xdr:row>
      <xdr:rowOff>149861</xdr:rowOff>
    </xdr:to>
    <xdr:cxnSp macro="">
      <xdr:nvCxnSpPr>
        <xdr:cNvPr id="433" name="直線コネクタ 432"/>
        <xdr:cNvCxnSpPr/>
      </xdr:nvCxnSpPr>
      <xdr:spPr>
        <a:xfrm>
          <a:off x="13004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43" name="円/楕円 442"/>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44"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45" name="円/楕円 444"/>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46" name="テキスト ボックス 445"/>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7" name="円/楕円 446"/>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8" name="テキスト ボックス 447"/>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9" name="円/楕円 448"/>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50" name="テキスト ボックス 449"/>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1" name="円/楕円 450"/>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2" name="テキスト ボックス 451"/>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山口県阿武町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147536</xdr:rowOff>
    </xdr:from>
    <xdr:to>
      <xdr:col>4</xdr:col>
      <xdr:colOff>1117600</xdr:colOff>
      <xdr:row>18</xdr:row>
      <xdr:rowOff>164077</xdr:rowOff>
    </xdr:to>
    <xdr:cxnSp macro="">
      <xdr:nvCxnSpPr>
        <xdr:cNvPr id="49" name="直線コネクタ 48"/>
        <xdr:cNvCxnSpPr/>
      </xdr:nvCxnSpPr>
      <xdr:spPr bwMode="auto">
        <a:xfrm flipV="1">
          <a:off x="5003800" y="3281261"/>
          <a:ext cx="6477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164077</xdr:rowOff>
    </xdr:from>
    <xdr:to>
      <xdr:col>4</xdr:col>
      <xdr:colOff>469900</xdr:colOff>
      <xdr:row>19</xdr:row>
      <xdr:rowOff>8768</xdr:rowOff>
    </xdr:to>
    <xdr:cxnSp macro="">
      <xdr:nvCxnSpPr>
        <xdr:cNvPr id="52" name="直線コネクタ 51"/>
        <xdr:cNvCxnSpPr/>
      </xdr:nvCxnSpPr>
      <xdr:spPr bwMode="auto">
        <a:xfrm flipV="1">
          <a:off x="4305300" y="3297802"/>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8768</xdr:rowOff>
    </xdr:from>
    <xdr:to>
      <xdr:col>3</xdr:col>
      <xdr:colOff>904875</xdr:colOff>
      <xdr:row>19</xdr:row>
      <xdr:rowOff>12997</xdr:rowOff>
    </xdr:to>
    <xdr:cxnSp macro="">
      <xdr:nvCxnSpPr>
        <xdr:cNvPr id="55" name="直線コネクタ 54"/>
        <xdr:cNvCxnSpPr/>
      </xdr:nvCxnSpPr>
      <xdr:spPr bwMode="auto">
        <a:xfrm flipV="1">
          <a:off x="3606800" y="3313943"/>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9703</xdr:rowOff>
    </xdr:from>
    <xdr:to>
      <xdr:col>3</xdr:col>
      <xdr:colOff>206375</xdr:colOff>
      <xdr:row>19</xdr:row>
      <xdr:rowOff>12997</xdr:rowOff>
    </xdr:to>
    <xdr:cxnSp macro="">
      <xdr:nvCxnSpPr>
        <xdr:cNvPr id="58" name="直線コネクタ 57"/>
        <xdr:cNvCxnSpPr/>
      </xdr:nvCxnSpPr>
      <xdr:spPr bwMode="auto">
        <a:xfrm>
          <a:off x="2908300" y="3314878"/>
          <a:ext cx="698500" cy="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96736</xdr:rowOff>
    </xdr:from>
    <xdr:to>
      <xdr:col>5</xdr:col>
      <xdr:colOff>34925</xdr:colOff>
      <xdr:row>19</xdr:row>
      <xdr:rowOff>26886</xdr:rowOff>
    </xdr:to>
    <xdr:sp macro="" textlink="">
      <xdr:nvSpPr>
        <xdr:cNvPr id="68" name="円/楕円 67"/>
        <xdr:cNvSpPr/>
      </xdr:nvSpPr>
      <xdr:spPr bwMode="auto">
        <a:xfrm>
          <a:off x="56007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5313</xdr:rowOff>
    </xdr:from>
    <xdr:ext cx="762000" cy="259045"/>
    <xdr:sp macro="" textlink="">
      <xdr:nvSpPr>
        <xdr:cNvPr id="69" name="人口1人当たり決算額の推移該当値テキスト130"/>
        <xdr:cNvSpPr txBox="1"/>
      </xdr:nvSpPr>
      <xdr:spPr>
        <a:xfrm>
          <a:off x="5740400" y="313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113277</xdr:rowOff>
    </xdr:from>
    <xdr:to>
      <xdr:col>4</xdr:col>
      <xdr:colOff>520700</xdr:colOff>
      <xdr:row>19</xdr:row>
      <xdr:rowOff>43427</xdr:rowOff>
    </xdr:to>
    <xdr:sp macro="" textlink="">
      <xdr:nvSpPr>
        <xdr:cNvPr id="70" name="円/楕円 69"/>
        <xdr:cNvSpPr/>
      </xdr:nvSpPr>
      <xdr:spPr bwMode="auto">
        <a:xfrm>
          <a:off x="49530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28204</xdr:rowOff>
    </xdr:from>
    <xdr:ext cx="736600" cy="259045"/>
    <xdr:sp macro="" textlink="">
      <xdr:nvSpPr>
        <xdr:cNvPr id="71" name="テキスト ボックス 70"/>
        <xdr:cNvSpPr txBox="1"/>
      </xdr:nvSpPr>
      <xdr:spPr>
        <a:xfrm>
          <a:off x="4622800" y="33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129418</xdr:rowOff>
    </xdr:from>
    <xdr:to>
      <xdr:col>3</xdr:col>
      <xdr:colOff>955675</xdr:colOff>
      <xdr:row>19</xdr:row>
      <xdr:rowOff>59568</xdr:rowOff>
    </xdr:to>
    <xdr:sp macro="" textlink="">
      <xdr:nvSpPr>
        <xdr:cNvPr id="72" name="円/楕円 71"/>
        <xdr:cNvSpPr/>
      </xdr:nvSpPr>
      <xdr:spPr bwMode="auto">
        <a:xfrm>
          <a:off x="4254500" y="32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44345</xdr:rowOff>
    </xdr:from>
    <xdr:ext cx="762000" cy="259045"/>
    <xdr:sp macro="" textlink="">
      <xdr:nvSpPr>
        <xdr:cNvPr id="73" name="テキスト ボックス 72"/>
        <xdr:cNvSpPr txBox="1"/>
      </xdr:nvSpPr>
      <xdr:spPr>
        <a:xfrm>
          <a:off x="3924300" y="3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133647</xdr:rowOff>
    </xdr:from>
    <xdr:to>
      <xdr:col>3</xdr:col>
      <xdr:colOff>257175</xdr:colOff>
      <xdr:row>19</xdr:row>
      <xdr:rowOff>63797</xdr:rowOff>
    </xdr:to>
    <xdr:sp macro="" textlink="">
      <xdr:nvSpPr>
        <xdr:cNvPr id="74" name="円/楕円 73"/>
        <xdr:cNvSpPr/>
      </xdr:nvSpPr>
      <xdr:spPr bwMode="auto">
        <a:xfrm>
          <a:off x="3556000" y="32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48574</xdr:rowOff>
    </xdr:from>
    <xdr:ext cx="762000" cy="259045"/>
    <xdr:sp macro="" textlink="">
      <xdr:nvSpPr>
        <xdr:cNvPr id="75" name="テキスト ボックス 74"/>
        <xdr:cNvSpPr txBox="1"/>
      </xdr:nvSpPr>
      <xdr:spPr>
        <a:xfrm>
          <a:off x="3225800" y="3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130353</xdr:rowOff>
    </xdr:from>
    <xdr:to>
      <xdr:col>2</xdr:col>
      <xdr:colOff>692150</xdr:colOff>
      <xdr:row>19</xdr:row>
      <xdr:rowOff>60503</xdr:rowOff>
    </xdr:to>
    <xdr:sp macro="" textlink="">
      <xdr:nvSpPr>
        <xdr:cNvPr id="76" name="円/楕円 75"/>
        <xdr:cNvSpPr/>
      </xdr:nvSpPr>
      <xdr:spPr bwMode="auto">
        <a:xfrm>
          <a:off x="2857500" y="326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45280</xdr:rowOff>
    </xdr:from>
    <xdr:ext cx="762000" cy="259045"/>
    <xdr:sp macro="" textlink="">
      <xdr:nvSpPr>
        <xdr:cNvPr id="77" name="テキスト ボックス 76"/>
        <xdr:cNvSpPr txBox="1"/>
      </xdr:nvSpPr>
      <xdr:spPr>
        <a:xfrm>
          <a:off x="2527300" y="335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144542</xdr:rowOff>
    </xdr:from>
    <xdr:to>
      <xdr:col>4</xdr:col>
      <xdr:colOff>1117600</xdr:colOff>
      <xdr:row>36</xdr:row>
      <xdr:rowOff>156497</xdr:rowOff>
    </xdr:to>
    <xdr:cxnSp macro="">
      <xdr:nvCxnSpPr>
        <xdr:cNvPr id="110" name="直線コネクタ 109"/>
        <xdr:cNvCxnSpPr/>
      </xdr:nvCxnSpPr>
      <xdr:spPr bwMode="auto">
        <a:xfrm>
          <a:off x="5003800" y="7097792"/>
          <a:ext cx="647700" cy="1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120988</xdr:rowOff>
    </xdr:from>
    <xdr:to>
      <xdr:col>4</xdr:col>
      <xdr:colOff>469900</xdr:colOff>
      <xdr:row>36</xdr:row>
      <xdr:rowOff>144542</xdr:rowOff>
    </xdr:to>
    <xdr:cxnSp macro="">
      <xdr:nvCxnSpPr>
        <xdr:cNvPr id="113" name="直線コネクタ 112"/>
        <xdr:cNvCxnSpPr/>
      </xdr:nvCxnSpPr>
      <xdr:spPr bwMode="auto">
        <a:xfrm>
          <a:off x="4305300" y="7074238"/>
          <a:ext cx="698500" cy="23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120988</xdr:rowOff>
    </xdr:from>
    <xdr:to>
      <xdr:col>3</xdr:col>
      <xdr:colOff>904875</xdr:colOff>
      <xdr:row>36</xdr:row>
      <xdr:rowOff>122954</xdr:rowOff>
    </xdr:to>
    <xdr:cxnSp macro="">
      <xdr:nvCxnSpPr>
        <xdr:cNvPr id="116" name="直線コネクタ 115"/>
        <xdr:cNvCxnSpPr/>
      </xdr:nvCxnSpPr>
      <xdr:spPr bwMode="auto">
        <a:xfrm flipV="1">
          <a:off x="3606800" y="7074238"/>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79763</xdr:rowOff>
    </xdr:from>
    <xdr:to>
      <xdr:col>3</xdr:col>
      <xdr:colOff>206375</xdr:colOff>
      <xdr:row>36</xdr:row>
      <xdr:rowOff>122954</xdr:rowOff>
    </xdr:to>
    <xdr:cxnSp macro="">
      <xdr:nvCxnSpPr>
        <xdr:cNvPr id="119" name="直線コネクタ 118"/>
        <xdr:cNvCxnSpPr/>
      </xdr:nvCxnSpPr>
      <xdr:spPr bwMode="auto">
        <a:xfrm>
          <a:off x="2908300" y="7033013"/>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105697</xdr:rowOff>
    </xdr:from>
    <xdr:to>
      <xdr:col>5</xdr:col>
      <xdr:colOff>34925</xdr:colOff>
      <xdr:row>37</xdr:row>
      <xdr:rowOff>35847</xdr:rowOff>
    </xdr:to>
    <xdr:sp macro="" textlink="">
      <xdr:nvSpPr>
        <xdr:cNvPr id="129" name="円/楕円 128"/>
        <xdr:cNvSpPr/>
      </xdr:nvSpPr>
      <xdr:spPr bwMode="auto">
        <a:xfrm>
          <a:off x="5600700" y="705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77774</xdr:rowOff>
    </xdr:from>
    <xdr:ext cx="762000" cy="259045"/>
    <xdr:sp macro="" textlink="">
      <xdr:nvSpPr>
        <xdr:cNvPr id="130" name="人口1人当たり決算額の推移該当値テキスト445"/>
        <xdr:cNvSpPr txBox="1"/>
      </xdr:nvSpPr>
      <xdr:spPr>
        <a:xfrm>
          <a:off x="5740400" y="703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93742</xdr:rowOff>
    </xdr:from>
    <xdr:to>
      <xdr:col>4</xdr:col>
      <xdr:colOff>520700</xdr:colOff>
      <xdr:row>37</xdr:row>
      <xdr:rowOff>23892</xdr:rowOff>
    </xdr:to>
    <xdr:sp macro="" textlink="">
      <xdr:nvSpPr>
        <xdr:cNvPr id="131" name="円/楕円 130"/>
        <xdr:cNvSpPr/>
      </xdr:nvSpPr>
      <xdr:spPr bwMode="auto">
        <a:xfrm>
          <a:off x="4953000" y="704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8669</xdr:rowOff>
    </xdr:from>
    <xdr:ext cx="736600" cy="259045"/>
    <xdr:sp macro="" textlink="">
      <xdr:nvSpPr>
        <xdr:cNvPr id="132" name="テキスト ボックス 131"/>
        <xdr:cNvSpPr txBox="1"/>
      </xdr:nvSpPr>
      <xdr:spPr>
        <a:xfrm>
          <a:off x="4622800" y="713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70188</xdr:rowOff>
    </xdr:from>
    <xdr:to>
      <xdr:col>3</xdr:col>
      <xdr:colOff>955675</xdr:colOff>
      <xdr:row>37</xdr:row>
      <xdr:rowOff>338</xdr:rowOff>
    </xdr:to>
    <xdr:sp macro="" textlink="">
      <xdr:nvSpPr>
        <xdr:cNvPr id="133" name="円/楕円 132"/>
        <xdr:cNvSpPr/>
      </xdr:nvSpPr>
      <xdr:spPr bwMode="auto">
        <a:xfrm>
          <a:off x="4254500" y="702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156565</xdr:rowOff>
    </xdr:from>
    <xdr:ext cx="762000" cy="259045"/>
    <xdr:sp macro="" textlink="">
      <xdr:nvSpPr>
        <xdr:cNvPr id="134" name="テキスト ボックス 133"/>
        <xdr:cNvSpPr txBox="1"/>
      </xdr:nvSpPr>
      <xdr:spPr>
        <a:xfrm>
          <a:off x="3924300" y="71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72154</xdr:rowOff>
    </xdr:from>
    <xdr:to>
      <xdr:col>3</xdr:col>
      <xdr:colOff>257175</xdr:colOff>
      <xdr:row>37</xdr:row>
      <xdr:rowOff>2304</xdr:rowOff>
    </xdr:to>
    <xdr:sp macro="" textlink="">
      <xdr:nvSpPr>
        <xdr:cNvPr id="135" name="円/楕円 134"/>
        <xdr:cNvSpPr/>
      </xdr:nvSpPr>
      <xdr:spPr bwMode="auto">
        <a:xfrm>
          <a:off x="3556000" y="702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158531</xdr:rowOff>
    </xdr:from>
    <xdr:ext cx="762000" cy="259045"/>
    <xdr:sp macro="" textlink="">
      <xdr:nvSpPr>
        <xdr:cNvPr id="136" name="テキスト ボックス 135"/>
        <xdr:cNvSpPr txBox="1"/>
      </xdr:nvSpPr>
      <xdr:spPr>
        <a:xfrm>
          <a:off x="3225800" y="711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28963</xdr:rowOff>
    </xdr:from>
    <xdr:to>
      <xdr:col>2</xdr:col>
      <xdr:colOff>692150</xdr:colOff>
      <xdr:row>36</xdr:row>
      <xdr:rowOff>130563</xdr:rowOff>
    </xdr:to>
    <xdr:sp macro="" textlink="">
      <xdr:nvSpPr>
        <xdr:cNvPr id="137" name="円/楕円 136"/>
        <xdr:cNvSpPr/>
      </xdr:nvSpPr>
      <xdr:spPr bwMode="auto">
        <a:xfrm>
          <a:off x="2857500" y="698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115340</xdr:rowOff>
    </xdr:from>
    <xdr:ext cx="762000" cy="259045"/>
    <xdr:sp macro="" textlink="">
      <xdr:nvSpPr>
        <xdr:cNvPr id="138" name="テキスト ボックス 137"/>
        <xdr:cNvSpPr txBox="1"/>
      </xdr:nvSpPr>
      <xdr:spPr>
        <a:xfrm>
          <a:off x="2527300" y="706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133766</xdr:rowOff>
    </xdr:from>
    <xdr:to>
      <xdr:col>6</xdr:col>
      <xdr:colOff>511175</xdr:colOff>
      <xdr:row>38</xdr:row>
      <xdr:rowOff>163001</xdr:rowOff>
    </xdr:to>
    <xdr:cxnSp macro="">
      <xdr:nvCxnSpPr>
        <xdr:cNvPr id="63" name="直線コネクタ 62"/>
        <xdr:cNvCxnSpPr/>
      </xdr:nvCxnSpPr>
      <xdr:spPr>
        <a:xfrm flipV="1">
          <a:off x="3797300" y="6648866"/>
          <a:ext cx="8382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163001</xdr:rowOff>
    </xdr:from>
    <xdr:to>
      <xdr:col>5</xdr:col>
      <xdr:colOff>358775</xdr:colOff>
      <xdr:row>39</xdr:row>
      <xdr:rowOff>17856</xdr:rowOff>
    </xdr:to>
    <xdr:cxnSp macro="">
      <xdr:nvCxnSpPr>
        <xdr:cNvPr id="66" name="直線コネクタ 65"/>
        <xdr:cNvCxnSpPr/>
      </xdr:nvCxnSpPr>
      <xdr:spPr>
        <a:xfrm flipV="1">
          <a:off x="2908300" y="6678101"/>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17856</xdr:rowOff>
    </xdr:from>
    <xdr:to>
      <xdr:col>4</xdr:col>
      <xdr:colOff>155575</xdr:colOff>
      <xdr:row>39</xdr:row>
      <xdr:rowOff>42428</xdr:rowOff>
    </xdr:to>
    <xdr:cxnSp macro="">
      <xdr:nvCxnSpPr>
        <xdr:cNvPr id="69" name="直線コネクタ 68"/>
        <xdr:cNvCxnSpPr/>
      </xdr:nvCxnSpPr>
      <xdr:spPr>
        <a:xfrm flipV="1">
          <a:off x="2019300" y="6704406"/>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9182</xdr:rowOff>
    </xdr:from>
    <xdr:to>
      <xdr:col>2</xdr:col>
      <xdr:colOff>638175</xdr:colOff>
      <xdr:row>39</xdr:row>
      <xdr:rowOff>42428</xdr:rowOff>
    </xdr:to>
    <xdr:cxnSp macro="">
      <xdr:nvCxnSpPr>
        <xdr:cNvPr id="72" name="直線コネクタ 71"/>
        <xdr:cNvCxnSpPr/>
      </xdr:nvCxnSpPr>
      <xdr:spPr>
        <a:xfrm>
          <a:off x="1130300" y="6695732"/>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82966</xdr:rowOff>
    </xdr:from>
    <xdr:to>
      <xdr:col>6</xdr:col>
      <xdr:colOff>561975</xdr:colOff>
      <xdr:row>39</xdr:row>
      <xdr:rowOff>13116</xdr:rowOff>
    </xdr:to>
    <xdr:sp macro="" textlink="">
      <xdr:nvSpPr>
        <xdr:cNvPr id="82" name="円/楕円 81"/>
        <xdr:cNvSpPr/>
      </xdr:nvSpPr>
      <xdr:spPr>
        <a:xfrm>
          <a:off x="4584700" y="65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61393</xdr:rowOff>
    </xdr:from>
    <xdr:ext cx="599010" cy="259045"/>
    <xdr:sp macro="" textlink="">
      <xdr:nvSpPr>
        <xdr:cNvPr id="83" name="人件費該当値テキスト"/>
        <xdr:cNvSpPr txBox="1"/>
      </xdr:nvSpPr>
      <xdr:spPr>
        <a:xfrm>
          <a:off x="4686300" y="657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112201</xdr:rowOff>
    </xdr:from>
    <xdr:to>
      <xdr:col>5</xdr:col>
      <xdr:colOff>409575</xdr:colOff>
      <xdr:row>39</xdr:row>
      <xdr:rowOff>42351</xdr:rowOff>
    </xdr:to>
    <xdr:sp macro="" textlink="">
      <xdr:nvSpPr>
        <xdr:cNvPr id="84" name="円/楕円 83"/>
        <xdr:cNvSpPr/>
      </xdr:nvSpPr>
      <xdr:spPr>
        <a:xfrm>
          <a:off x="3746500" y="6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33478</xdr:rowOff>
    </xdr:from>
    <xdr:ext cx="599010" cy="259045"/>
    <xdr:sp macro="" textlink="">
      <xdr:nvSpPr>
        <xdr:cNvPr id="85" name="テキスト ボックス 84"/>
        <xdr:cNvSpPr txBox="1"/>
      </xdr:nvSpPr>
      <xdr:spPr>
        <a:xfrm>
          <a:off x="3497794" y="67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138506</xdr:rowOff>
    </xdr:from>
    <xdr:to>
      <xdr:col>4</xdr:col>
      <xdr:colOff>206375</xdr:colOff>
      <xdr:row>39</xdr:row>
      <xdr:rowOff>68656</xdr:rowOff>
    </xdr:to>
    <xdr:sp macro="" textlink="">
      <xdr:nvSpPr>
        <xdr:cNvPr id="86" name="円/楕円 85"/>
        <xdr:cNvSpPr/>
      </xdr:nvSpPr>
      <xdr:spPr>
        <a:xfrm>
          <a:off x="2857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59783</xdr:rowOff>
    </xdr:from>
    <xdr:ext cx="599010" cy="259045"/>
    <xdr:sp macro="" textlink="">
      <xdr:nvSpPr>
        <xdr:cNvPr id="87" name="テキスト ボックス 86"/>
        <xdr:cNvSpPr txBox="1"/>
      </xdr:nvSpPr>
      <xdr:spPr>
        <a:xfrm>
          <a:off x="2608794" y="67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124,810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163078</xdr:rowOff>
    </xdr:from>
    <xdr:to>
      <xdr:col>3</xdr:col>
      <xdr:colOff>3175</xdr:colOff>
      <xdr:row>39</xdr:row>
      <xdr:rowOff>93228</xdr:rowOff>
    </xdr:to>
    <xdr:sp macro="" textlink="">
      <xdr:nvSpPr>
        <xdr:cNvPr id="88" name="円/楕円 87"/>
        <xdr:cNvSpPr/>
      </xdr:nvSpPr>
      <xdr:spPr>
        <a:xfrm>
          <a:off x="1968500" y="66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84355</xdr:rowOff>
    </xdr:from>
    <xdr:ext cx="599010" cy="259045"/>
    <xdr:sp macro="" textlink="">
      <xdr:nvSpPr>
        <xdr:cNvPr id="89" name="テキスト ボックス 88"/>
        <xdr:cNvSpPr txBox="1"/>
      </xdr:nvSpPr>
      <xdr:spPr>
        <a:xfrm>
          <a:off x="1719794" y="677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129832</xdr:rowOff>
    </xdr:from>
    <xdr:to>
      <xdr:col>1</xdr:col>
      <xdr:colOff>485775</xdr:colOff>
      <xdr:row>39</xdr:row>
      <xdr:rowOff>59982</xdr:rowOff>
    </xdr:to>
    <xdr:sp macro="" textlink="">
      <xdr:nvSpPr>
        <xdr:cNvPr id="90" name="円/楕円 89"/>
        <xdr:cNvSpPr/>
      </xdr:nvSpPr>
      <xdr:spPr>
        <a:xfrm>
          <a:off x="1079500" y="66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51109</xdr:rowOff>
    </xdr:from>
    <xdr:ext cx="599010" cy="259045"/>
    <xdr:sp macro="" textlink="">
      <xdr:nvSpPr>
        <xdr:cNvPr id="91" name="テキスト ボックス 90"/>
        <xdr:cNvSpPr txBox="1"/>
      </xdr:nvSpPr>
      <xdr:spPr>
        <a:xfrm>
          <a:off x="830794" y="67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23362</xdr:rowOff>
    </xdr:from>
    <xdr:to>
      <xdr:col>6</xdr:col>
      <xdr:colOff>511175</xdr:colOff>
      <xdr:row>58</xdr:row>
      <xdr:rowOff>48634</xdr:rowOff>
    </xdr:to>
    <xdr:cxnSp macro="">
      <xdr:nvCxnSpPr>
        <xdr:cNvPr id="122" name="直線コネクタ 121"/>
        <xdr:cNvCxnSpPr/>
      </xdr:nvCxnSpPr>
      <xdr:spPr>
        <a:xfrm flipV="1">
          <a:off x="3797300" y="9967462"/>
          <a:ext cx="8382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48634</xdr:rowOff>
    </xdr:from>
    <xdr:to>
      <xdr:col>5</xdr:col>
      <xdr:colOff>358775</xdr:colOff>
      <xdr:row>58</xdr:row>
      <xdr:rowOff>58759</xdr:rowOff>
    </xdr:to>
    <xdr:cxnSp macro="">
      <xdr:nvCxnSpPr>
        <xdr:cNvPr id="125" name="直線コネクタ 124"/>
        <xdr:cNvCxnSpPr/>
      </xdr:nvCxnSpPr>
      <xdr:spPr>
        <a:xfrm flipV="1">
          <a:off x="2908300" y="999273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58759</xdr:rowOff>
    </xdr:from>
    <xdr:to>
      <xdr:col>4</xdr:col>
      <xdr:colOff>155575</xdr:colOff>
      <xdr:row>58</xdr:row>
      <xdr:rowOff>72268</xdr:rowOff>
    </xdr:to>
    <xdr:cxnSp macro="">
      <xdr:nvCxnSpPr>
        <xdr:cNvPr id="128" name="直線コネクタ 127"/>
        <xdr:cNvCxnSpPr/>
      </xdr:nvCxnSpPr>
      <xdr:spPr>
        <a:xfrm flipV="1">
          <a:off x="2019300" y="10002859"/>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48558</xdr:rowOff>
    </xdr:from>
    <xdr:to>
      <xdr:col>2</xdr:col>
      <xdr:colOff>638175</xdr:colOff>
      <xdr:row>58</xdr:row>
      <xdr:rowOff>72268</xdr:rowOff>
    </xdr:to>
    <xdr:cxnSp macro="">
      <xdr:nvCxnSpPr>
        <xdr:cNvPr id="131" name="直線コネクタ 130"/>
        <xdr:cNvCxnSpPr/>
      </xdr:nvCxnSpPr>
      <xdr:spPr>
        <a:xfrm>
          <a:off x="1130300" y="9992658"/>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144012</xdr:rowOff>
    </xdr:from>
    <xdr:to>
      <xdr:col>6</xdr:col>
      <xdr:colOff>561975</xdr:colOff>
      <xdr:row>58</xdr:row>
      <xdr:rowOff>74162</xdr:rowOff>
    </xdr:to>
    <xdr:sp macro="" textlink="">
      <xdr:nvSpPr>
        <xdr:cNvPr id="141" name="円/楕円 140"/>
        <xdr:cNvSpPr/>
      </xdr:nvSpPr>
      <xdr:spPr>
        <a:xfrm>
          <a:off x="45847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122439</xdr:rowOff>
    </xdr:from>
    <xdr:ext cx="599010" cy="259045"/>
    <xdr:sp macro="" textlink="">
      <xdr:nvSpPr>
        <xdr:cNvPr id="142" name="物件費該当値テキスト"/>
        <xdr:cNvSpPr txBox="1"/>
      </xdr:nvSpPr>
      <xdr:spPr>
        <a:xfrm>
          <a:off x="4686300" y="98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169284</xdr:rowOff>
    </xdr:from>
    <xdr:to>
      <xdr:col>5</xdr:col>
      <xdr:colOff>409575</xdr:colOff>
      <xdr:row>58</xdr:row>
      <xdr:rowOff>99434</xdr:rowOff>
    </xdr:to>
    <xdr:sp macro="" textlink="">
      <xdr:nvSpPr>
        <xdr:cNvPr id="143" name="円/楕円 142"/>
        <xdr:cNvSpPr/>
      </xdr:nvSpPr>
      <xdr:spPr>
        <a:xfrm>
          <a:off x="3746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90561</xdr:rowOff>
    </xdr:from>
    <xdr:ext cx="599010" cy="259045"/>
    <xdr:sp macro="" textlink="">
      <xdr:nvSpPr>
        <xdr:cNvPr id="144" name="テキスト ボックス 143"/>
        <xdr:cNvSpPr txBox="1"/>
      </xdr:nvSpPr>
      <xdr:spPr>
        <a:xfrm>
          <a:off x="3497794"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7959</xdr:rowOff>
    </xdr:from>
    <xdr:to>
      <xdr:col>4</xdr:col>
      <xdr:colOff>206375</xdr:colOff>
      <xdr:row>58</xdr:row>
      <xdr:rowOff>109559</xdr:rowOff>
    </xdr:to>
    <xdr:sp macro="" textlink="">
      <xdr:nvSpPr>
        <xdr:cNvPr id="145" name="円/楕円 144"/>
        <xdr:cNvSpPr/>
      </xdr:nvSpPr>
      <xdr:spPr>
        <a:xfrm>
          <a:off x="2857500" y="99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100686</xdr:rowOff>
    </xdr:from>
    <xdr:ext cx="599010" cy="259045"/>
    <xdr:sp macro="" textlink="">
      <xdr:nvSpPr>
        <xdr:cNvPr id="146" name="テキスト ボックス 145"/>
        <xdr:cNvSpPr txBox="1"/>
      </xdr:nvSpPr>
      <xdr:spPr>
        <a:xfrm>
          <a:off x="2608794" y="100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21468</xdr:rowOff>
    </xdr:from>
    <xdr:to>
      <xdr:col>3</xdr:col>
      <xdr:colOff>3175</xdr:colOff>
      <xdr:row>58</xdr:row>
      <xdr:rowOff>123068</xdr:rowOff>
    </xdr:to>
    <xdr:sp macro="" textlink="">
      <xdr:nvSpPr>
        <xdr:cNvPr id="147" name="円/楕円 146"/>
        <xdr:cNvSpPr/>
      </xdr:nvSpPr>
      <xdr:spPr>
        <a:xfrm>
          <a:off x="1968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114195</xdr:rowOff>
    </xdr:from>
    <xdr:ext cx="599010" cy="259045"/>
    <xdr:sp macro="" textlink="">
      <xdr:nvSpPr>
        <xdr:cNvPr id="148" name="テキスト ボックス 147"/>
        <xdr:cNvSpPr txBox="1"/>
      </xdr:nvSpPr>
      <xdr:spPr>
        <a:xfrm>
          <a:off x="1719794"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169208</xdr:rowOff>
    </xdr:from>
    <xdr:to>
      <xdr:col>1</xdr:col>
      <xdr:colOff>485775</xdr:colOff>
      <xdr:row>58</xdr:row>
      <xdr:rowOff>99358</xdr:rowOff>
    </xdr:to>
    <xdr:sp macro="" textlink="">
      <xdr:nvSpPr>
        <xdr:cNvPr id="149" name="円/楕円 148"/>
        <xdr:cNvSpPr/>
      </xdr:nvSpPr>
      <xdr:spPr>
        <a:xfrm>
          <a:off x="1079500" y="9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90485</xdr:rowOff>
    </xdr:from>
    <xdr:ext cx="599010" cy="259045"/>
    <xdr:sp macro="" textlink="">
      <xdr:nvSpPr>
        <xdr:cNvPr id="150" name="テキスト ボックス 149"/>
        <xdr:cNvSpPr txBox="1"/>
      </xdr:nvSpPr>
      <xdr:spPr>
        <a:xfrm>
          <a:off x="830794" y="1003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17259</xdr:rowOff>
    </xdr:from>
    <xdr:to>
      <xdr:col>6</xdr:col>
      <xdr:colOff>511175</xdr:colOff>
      <xdr:row>79</xdr:row>
      <xdr:rowOff>18886</xdr:rowOff>
    </xdr:to>
    <xdr:cxnSp macro="">
      <xdr:nvCxnSpPr>
        <xdr:cNvPr id="179" name="直線コネクタ 178"/>
        <xdr:cNvCxnSpPr/>
      </xdr:nvCxnSpPr>
      <xdr:spPr>
        <a:xfrm>
          <a:off x="3797300" y="13561809"/>
          <a:ext cx="8382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17259</xdr:rowOff>
    </xdr:from>
    <xdr:to>
      <xdr:col>5</xdr:col>
      <xdr:colOff>358775</xdr:colOff>
      <xdr:row>79</xdr:row>
      <xdr:rowOff>27687</xdr:rowOff>
    </xdr:to>
    <xdr:cxnSp macro="">
      <xdr:nvCxnSpPr>
        <xdr:cNvPr id="182" name="直線コネクタ 181"/>
        <xdr:cNvCxnSpPr/>
      </xdr:nvCxnSpPr>
      <xdr:spPr>
        <a:xfrm flipV="1">
          <a:off x="2908300" y="1356180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11481</xdr:rowOff>
    </xdr:from>
    <xdr:to>
      <xdr:col>4</xdr:col>
      <xdr:colOff>155575</xdr:colOff>
      <xdr:row>79</xdr:row>
      <xdr:rowOff>27687</xdr:rowOff>
    </xdr:to>
    <xdr:cxnSp macro="">
      <xdr:nvCxnSpPr>
        <xdr:cNvPr id="185" name="直線コネクタ 184"/>
        <xdr:cNvCxnSpPr/>
      </xdr:nvCxnSpPr>
      <xdr:spPr>
        <a:xfrm>
          <a:off x="2019300" y="13556031"/>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11481</xdr:rowOff>
    </xdr:from>
    <xdr:to>
      <xdr:col>2</xdr:col>
      <xdr:colOff>638175</xdr:colOff>
      <xdr:row>79</xdr:row>
      <xdr:rowOff>19405</xdr:rowOff>
    </xdr:to>
    <xdr:cxnSp macro="">
      <xdr:nvCxnSpPr>
        <xdr:cNvPr id="188" name="直線コネクタ 187"/>
        <xdr:cNvCxnSpPr/>
      </xdr:nvCxnSpPr>
      <xdr:spPr>
        <a:xfrm flipV="1">
          <a:off x="1130300" y="13556031"/>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139536</xdr:rowOff>
    </xdr:from>
    <xdr:to>
      <xdr:col>6</xdr:col>
      <xdr:colOff>561975</xdr:colOff>
      <xdr:row>79</xdr:row>
      <xdr:rowOff>69686</xdr:rowOff>
    </xdr:to>
    <xdr:sp macro="" textlink="">
      <xdr:nvSpPr>
        <xdr:cNvPr id="198" name="円/楕円 197"/>
        <xdr:cNvSpPr/>
      </xdr:nvSpPr>
      <xdr:spPr>
        <a:xfrm>
          <a:off x="45847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54463</xdr:rowOff>
    </xdr:from>
    <xdr:ext cx="469744" cy="259045"/>
    <xdr:sp macro="" textlink="">
      <xdr:nvSpPr>
        <xdr:cNvPr id="199" name="維持補修費該当値テキスト"/>
        <xdr:cNvSpPr txBox="1"/>
      </xdr:nvSpPr>
      <xdr:spPr>
        <a:xfrm>
          <a:off x="4686300" y="134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137909</xdr:rowOff>
    </xdr:from>
    <xdr:to>
      <xdr:col>5</xdr:col>
      <xdr:colOff>409575</xdr:colOff>
      <xdr:row>79</xdr:row>
      <xdr:rowOff>68059</xdr:rowOff>
    </xdr:to>
    <xdr:sp macro="" textlink="">
      <xdr:nvSpPr>
        <xdr:cNvPr id="200" name="円/楕円 199"/>
        <xdr:cNvSpPr/>
      </xdr:nvSpPr>
      <xdr:spPr>
        <a:xfrm>
          <a:off x="3746500" y="135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59186</xdr:rowOff>
    </xdr:from>
    <xdr:ext cx="469744" cy="259045"/>
    <xdr:sp macro="" textlink="">
      <xdr:nvSpPr>
        <xdr:cNvPr id="201" name="テキスト ボックス 200"/>
        <xdr:cNvSpPr txBox="1"/>
      </xdr:nvSpPr>
      <xdr:spPr>
        <a:xfrm>
          <a:off x="3562427" y="136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148337</xdr:rowOff>
    </xdr:from>
    <xdr:to>
      <xdr:col>4</xdr:col>
      <xdr:colOff>206375</xdr:colOff>
      <xdr:row>79</xdr:row>
      <xdr:rowOff>78487</xdr:rowOff>
    </xdr:to>
    <xdr:sp macro="" textlink="">
      <xdr:nvSpPr>
        <xdr:cNvPr id="202" name="円/楕円 201"/>
        <xdr:cNvSpPr/>
      </xdr:nvSpPr>
      <xdr:spPr>
        <a:xfrm>
          <a:off x="2857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69614</xdr:rowOff>
    </xdr:from>
    <xdr:ext cx="469744" cy="259045"/>
    <xdr:sp macro="" textlink="">
      <xdr:nvSpPr>
        <xdr:cNvPr id="203" name="テキスト ボックス 202"/>
        <xdr:cNvSpPr txBox="1"/>
      </xdr:nvSpPr>
      <xdr:spPr>
        <a:xfrm>
          <a:off x="2673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132131</xdr:rowOff>
    </xdr:from>
    <xdr:to>
      <xdr:col>3</xdr:col>
      <xdr:colOff>3175</xdr:colOff>
      <xdr:row>79</xdr:row>
      <xdr:rowOff>62281</xdr:rowOff>
    </xdr:to>
    <xdr:sp macro="" textlink="">
      <xdr:nvSpPr>
        <xdr:cNvPr id="204" name="円/楕円 203"/>
        <xdr:cNvSpPr/>
      </xdr:nvSpPr>
      <xdr:spPr>
        <a:xfrm>
          <a:off x="1968500" y="135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53408</xdr:rowOff>
    </xdr:from>
    <xdr:ext cx="469744" cy="259045"/>
    <xdr:sp macro="" textlink="">
      <xdr:nvSpPr>
        <xdr:cNvPr id="205" name="テキスト ボックス 204"/>
        <xdr:cNvSpPr txBox="1"/>
      </xdr:nvSpPr>
      <xdr:spPr>
        <a:xfrm>
          <a:off x="1784427" y="135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140055</xdr:rowOff>
    </xdr:from>
    <xdr:to>
      <xdr:col>1</xdr:col>
      <xdr:colOff>485775</xdr:colOff>
      <xdr:row>79</xdr:row>
      <xdr:rowOff>70205</xdr:rowOff>
    </xdr:to>
    <xdr:sp macro="" textlink="">
      <xdr:nvSpPr>
        <xdr:cNvPr id="206" name="円/楕円 205"/>
        <xdr:cNvSpPr/>
      </xdr:nvSpPr>
      <xdr:spPr>
        <a:xfrm>
          <a:off x="10795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61332</xdr:rowOff>
    </xdr:from>
    <xdr:ext cx="469744" cy="259045"/>
    <xdr:sp macro="" textlink="">
      <xdr:nvSpPr>
        <xdr:cNvPr id="207" name="テキスト ボックス 206"/>
        <xdr:cNvSpPr txBox="1"/>
      </xdr:nvSpPr>
      <xdr:spPr>
        <a:xfrm>
          <a:off x="895427" y="1360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109169</xdr:rowOff>
    </xdr:from>
    <xdr:to>
      <xdr:col>6</xdr:col>
      <xdr:colOff>511175</xdr:colOff>
      <xdr:row>96</xdr:row>
      <xdr:rowOff>134265</xdr:rowOff>
    </xdr:to>
    <xdr:cxnSp macro="">
      <xdr:nvCxnSpPr>
        <xdr:cNvPr id="237" name="直線コネクタ 236"/>
        <xdr:cNvCxnSpPr/>
      </xdr:nvCxnSpPr>
      <xdr:spPr>
        <a:xfrm flipV="1">
          <a:off x="3797300" y="16568369"/>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134265</xdr:rowOff>
    </xdr:from>
    <xdr:to>
      <xdr:col>5</xdr:col>
      <xdr:colOff>358775</xdr:colOff>
      <xdr:row>97</xdr:row>
      <xdr:rowOff>39396</xdr:rowOff>
    </xdr:to>
    <xdr:cxnSp macro="">
      <xdr:nvCxnSpPr>
        <xdr:cNvPr id="240" name="直線コネクタ 239"/>
        <xdr:cNvCxnSpPr/>
      </xdr:nvCxnSpPr>
      <xdr:spPr>
        <a:xfrm flipV="1">
          <a:off x="2908300" y="1659346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39396</xdr:rowOff>
    </xdr:from>
    <xdr:to>
      <xdr:col>4</xdr:col>
      <xdr:colOff>155575</xdr:colOff>
      <xdr:row>97</xdr:row>
      <xdr:rowOff>84913</xdr:rowOff>
    </xdr:to>
    <xdr:cxnSp macro="">
      <xdr:nvCxnSpPr>
        <xdr:cNvPr id="243" name="直線コネクタ 242"/>
        <xdr:cNvCxnSpPr/>
      </xdr:nvCxnSpPr>
      <xdr:spPr>
        <a:xfrm flipV="1">
          <a:off x="2019300" y="16670046"/>
          <a:ext cx="889000" cy="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84913</xdr:rowOff>
    </xdr:from>
    <xdr:to>
      <xdr:col>2</xdr:col>
      <xdr:colOff>638175</xdr:colOff>
      <xdr:row>97</xdr:row>
      <xdr:rowOff>119786</xdr:rowOff>
    </xdr:to>
    <xdr:cxnSp macro="">
      <xdr:nvCxnSpPr>
        <xdr:cNvPr id="246" name="直線コネクタ 245"/>
        <xdr:cNvCxnSpPr/>
      </xdr:nvCxnSpPr>
      <xdr:spPr>
        <a:xfrm flipV="1">
          <a:off x="1130300" y="16715563"/>
          <a:ext cx="889000" cy="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58369</xdr:rowOff>
    </xdr:from>
    <xdr:to>
      <xdr:col>6</xdr:col>
      <xdr:colOff>561975</xdr:colOff>
      <xdr:row>96</xdr:row>
      <xdr:rowOff>159969</xdr:rowOff>
    </xdr:to>
    <xdr:sp macro="" textlink="">
      <xdr:nvSpPr>
        <xdr:cNvPr id="256" name="円/楕円 255"/>
        <xdr:cNvSpPr/>
      </xdr:nvSpPr>
      <xdr:spPr>
        <a:xfrm>
          <a:off x="45847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81246</xdr:rowOff>
    </xdr:from>
    <xdr:ext cx="534377" cy="259045"/>
    <xdr:sp macro="" textlink="">
      <xdr:nvSpPr>
        <xdr:cNvPr id="257" name="扶助費該当値テキスト"/>
        <xdr:cNvSpPr txBox="1"/>
      </xdr:nvSpPr>
      <xdr:spPr>
        <a:xfrm>
          <a:off x="4686300" y="163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83465</xdr:rowOff>
    </xdr:from>
    <xdr:to>
      <xdr:col>5</xdr:col>
      <xdr:colOff>409575</xdr:colOff>
      <xdr:row>97</xdr:row>
      <xdr:rowOff>13615</xdr:rowOff>
    </xdr:to>
    <xdr:sp macro="" textlink="">
      <xdr:nvSpPr>
        <xdr:cNvPr id="258" name="円/楕円 257"/>
        <xdr:cNvSpPr/>
      </xdr:nvSpPr>
      <xdr:spPr>
        <a:xfrm>
          <a:off x="3746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30142</xdr:rowOff>
    </xdr:from>
    <xdr:ext cx="534377" cy="259045"/>
    <xdr:sp macro="" textlink="">
      <xdr:nvSpPr>
        <xdr:cNvPr id="259" name="テキスト ボックス 258"/>
        <xdr:cNvSpPr txBox="1"/>
      </xdr:nvSpPr>
      <xdr:spPr>
        <a:xfrm>
          <a:off x="3530111" y="163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160046</xdr:rowOff>
    </xdr:from>
    <xdr:to>
      <xdr:col>4</xdr:col>
      <xdr:colOff>206375</xdr:colOff>
      <xdr:row>97</xdr:row>
      <xdr:rowOff>90196</xdr:rowOff>
    </xdr:to>
    <xdr:sp macro="" textlink="">
      <xdr:nvSpPr>
        <xdr:cNvPr id="260" name="円/楕円 259"/>
        <xdr:cNvSpPr/>
      </xdr:nvSpPr>
      <xdr:spPr>
        <a:xfrm>
          <a:off x="2857500" y="166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106723</xdr:rowOff>
    </xdr:from>
    <xdr:ext cx="534377" cy="259045"/>
    <xdr:sp macro="" textlink="">
      <xdr:nvSpPr>
        <xdr:cNvPr id="261" name="テキスト ボックス 260"/>
        <xdr:cNvSpPr txBox="1"/>
      </xdr:nvSpPr>
      <xdr:spPr>
        <a:xfrm>
          <a:off x="2641111" y="163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34113</xdr:rowOff>
    </xdr:from>
    <xdr:to>
      <xdr:col>3</xdr:col>
      <xdr:colOff>3175</xdr:colOff>
      <xdr:row>97</xdr:row>
      <xdr:rowOff>135713</xdr:rowOff>
    </xdr:to>
    <xdr:sp macro="" textlink="">
      <xdr:nvSpPr>
        <xdr:cNvPr id="262" name="円/楕円 261"/>
        <xdr:cNvSpPr/>
      </xdr:nvSpPr>
      <xdr:spPr>
        <a:xfrm>
          <a:off x="1968500" y="166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126840</xdr:rowOff>
    </xdr:from>
    <xdr:ext cx="534377" cy="259045"/>
    <xdr:sp macro="" textlink="">
      <xdr:nvSpPr>
        <xdr:cNvPr id="263" name="テキスト ボックス 262"/>
        <xdr:cNvSpPr txBox="1"/>
      </xdr:nvSpPr>
      <xdr:spPr>
        <a:xfrm>
          <a:off x="1752111" y="167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68986</xdr:rowOff>
    </xdr:from>
    <xdr:to>
      <xdr:col>1</xdr:col>
      <xdr:colOff>485775</xdr:colOff>
      <xdr:row>97</xdr:row>
      <xdr:rowOff>170586</xdr:rowOff>
    </xdr:to>
    <xdr:sp macro="" textlink="">
      <xdr:nvSpPr>
        <xdr:cNvPr id="264" name="円/楕円 263"/>
        <xdr:cNvSpPr/>
      </xdr:nvSpPr>
      <xdr:spPr>
        <a:xfrm>
          <a:off x="1079500" y="166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161713</xdr:rowOff>
    </xdr:from>
    <xdr:ext cx="534377" cy="259045"/>
    <xdr:sp macro="" textlink="">
      <xdr:nvSpPr>
        <xdr:cNvPr id="265" name="テキスト ボックス 264"/>
        <xdr:cNvSpPr txBox="1"/>
      </xdr:nvSpPr>
      <xdr:spPr>
        <a:xfrm>
          <a:off x="863111" y="167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61089</xdr:rowOff>
    </xdr:from>
    <xdr:to>
      <xdr:col>15</xdr:col>
      <xdr:colOff>180975</xdr:colOff>
      <xdr:row>38</xdr:row>
      <xdr:rowOff>93549</xdr:rowOff>
    </xdr:to>
    <xdr:cxnSp macro="">
      <xdr:nvCxnSpPr>
        <xdr:cNvPr id="294" name="直線コネクタ 293"/>
        <xdr:cNvCxnSpPr/>
      </xdr:nvCxnSpPr>
      <xdr:spPr>
        <a:xfrm flipV="1">
          <a:off x="9639300" y="6576189"/>
          <a:ext cx="8382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93549</xdr:rowOff>
    </xdr:from>
    <xdr:to>
      <xdr:col>14</xdr:col>
      <xdr:colOff>28575</xdr:colOff>
      <xdr:row>38</xdr:row>
      <xdr:rowOff>103894</xdr:rowOff>
    </xdr:to>
    <xdr:cxnSp macro="">
      <xdr:nvCxnSpPr>
        <xdr:cNvPr id="297" name="直線コネクタ 296"/>
        <xdr:cNvCxnSpPr/>
      </xdr:nvCxnSpPr>
      <xdr:spPr>
        <a:xfrm flipV="1">
          <a:off x="8750300" y="6608649"/>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103894</xdr:rowOff>
    </xdr:from>
    <xdr:to>
      <xdr:col>12</xdr:col>
      <xdr:colOff>511175</xdr:colOff>
      <xdr:row>38</xdr:row>
      <xdr:rowOff>113068</xdr:rowOff>
    </xdr:to>
    <xdr:cxnSp macro="">
      <xdr:nvCxnSpPr>
        <xdr:cNvPr id="300" name="直線コネクタ 299"/>
        <xdr:cNvCxnSpPr/>
      </xdr:nvCxnSpPr>
      <xdr:spPr>
        <a:xfrm flipV="1">
          <a:off x="7861300" y="6618994"/>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107311</xdr:rowOff>
    </xdr:from>
    <xdr:to>
      <xdr:col>11</xdr:col>
      <xdr:colOff>307975</xdr:colOff>
      <xdr:row>38</xdr:row>
      <xdr:rowOff>113068</xdr:rowOff>
    </xdr:to>
    <xdr:cxnSp macro="">
      <xdr:nvCxnSpPr>
        <xdr:cNvPr id="303" name="直線コネクタ 302"/>
        <xdr:cNvCxnSpPr/>
      </xdr:nvCxnSpPr>
      <xdr:spPr>
        <a:xfrm>
          <a:off x="6972300" y="6622411"/>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10289</xdr:rowOff>
    </xdr:from>
    <xdr:to>
      <xdr:col>15</xdr:col>
      <xdr:colOff>231775</xdr:colOff>
      <xdr:row>38</xdr:row>
      <xdr:rowOff>111889</xdr:rowOff>
    </xdr:to>
    <xdr:sp macro="" textlink="">
      <xdr:nvSpPr>
        <xdr:cNvPr id="313" name="円/楕円 312"/>
        <xdr:cNvSpPr/>
      </xdr:nvSpPr>
      <xdr:spPr>
        <a:xfrm>
          <a:off x="10426700" y="65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96665</xdr:rowOff>
    </xdr:from>
    <xdr:ext cx="534377" cy="259045"/>
    <xdr:sp macro="" textlink="">
      <xdr:nvSpPr>
        <xdr:cNvPr id="314" name="補助費等該当値テキスト"/>
        <xdr:cNvSpPr txBox="1"/>
      </xdr:nvSpPr>
      <xdr:spPr>
        <a:xfrm>
          <a:off x="10528300" y="64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42749</xdr:rowOff>
    </xdr:from>
    <xdr:to>
      <xdr:col>14</xdr:col>
      <xdr:colOff>79375</xdr:colOff>
      <xdr:row>38</xdr:row>
      <xdr:rowOff>144349</xdr:rowOff>
    </xdr:to>
    <xdr:sp macro="" textlink="">
      <xdr:nvSpPr>
        <xdr:cNvPr id="315" name="円/楕円 314"/>
        <xdr:cNvSpPr/>
      </xdr:nvSpPr>
      <xdr:spPr>
        <a:xfrm>
          <a:off x="9588500" y="65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135476</xdr:rowOff>
    </xdr:from>
    <xdr:ext cx="534377" cy="259045"/>
    <xdr:sp macro="" textlink="">
      <xdr:nvSpPr>
        <xdr:cNvPr id="316" name="テキスト ボックス 315"/>
        <xdr:cNvSpPr txBox="1"/>
      </xdr:nvSpPr>
      <xdr:spPr>
        <a:xfrm>
          <a:off x="9372111" y="66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53094</xdr:rowOff>
    </xdr:from>
    <xdr:to>
      <xdr:col>12</xdr:col>
      <xdr:colOff>561975</xdr:colOff>
      <xdr:row>38</xdr:row>
      <xdr:rowOff>154694</xdr:rowOff>
    </xdr:to>
    <xdr:sp macro="" textlink="">
      <xdr:nvSpPr>
        <xdr:cNvPr id="317" name="円/楕円 316"/>
        <xdr:cNvSpPr/>
      </xdr:nvSpPr>
      <xdr:spPr>
        <a:xfrm>
          <a:off x="8699500" y="65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145821</xdr:rowOff>
    </xdr:from>
    <xdr:ext cx="534377" cy="259045"/>
    <xdr:sp macro="" textlink="">
      <xdr:nvSpPr>
        <xdr:cNvPr id="318" name="テキスト ボックス 317"/>
        <xdr:cNvSpPr txBox="1"/>
      </xdr:nvSpPr>
      <xdr:spPr>
        <a:xfrm>
          <a:off x="8483111" y="66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62268</xdr:rowOff>
    </xdr:from>
    <xdr:to>
      <xdr:col>11</xdr:col>
      <xdr:colOff>358775</xdr:colOff>
      <xdr:row>38</xdr:row>
      <xdr:rowOff>163868</xdr:rowOff>
    </xdr:to>
    <xdr:sp macro="" textlink="">
      <xdr:nvSpPr>
        <xdr:cNvPr id="319" name="円/楕円 318"/>
        <xdr:cNvSpPr/>
      </xdr:nvSpPr>
      <xdr:spPr>
        <a:xfrm>
          <a:off x="7810500" y="65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154995</xdr:rowOff>
    </xdr:from>
    <xdr:ext cx="534377" cy="259045"/>
    <xdr:sp macro="" textlink="">
      <xdr:nvSpPr>
        <xdr:cNvPr id="320" name="テキスト ボックス 319"/>
        <xdr:cNvSpPr txBox="1"/>
      </xdr:nvSpPr>
      <xdr:spPr>
        <a:xfrm>
          <a:off x="7594111" y="66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56511</xdr:rowOff>
    </xdr:from>
    <xdr:to>
      <xdr:col>10</xdr:col>
      <xdr:colOff>155575</xdr:colOff>
      <xdr:row>38</xdr:row>
      <xdr:rowOff>158111</xdr:rowOff>
    </xdr:to>
    <xdr:sp macro="" textlink="">
      <xdr:nvSpPr>
        <xdr:cNvPr id="321" name="円/楕円 320"/>
        <xdr:cNvSpPr/>
      </xdr:nvSpPr>
      <xdr:spPr>
        <a:xfrm>
          <a:off x="6921500" y="65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149238</xdr:rowOff>
    </xdr:from>
    <xdr:ext cx="534377" cy="259045"/>
    <xdr:sp macro="" textlink="">
      <xdr:nvSpPr>
        <xdr:cNvPr id="322" name="テキスト ボックス 321"/>
        <xdr:cNvSpPr txBox="1"/>
      </xdr:nvSpPr>
      <xdr:spPr>
        <a:xfrm>
          <a:off x="6705111" y="66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59571</xdr:rowOff>
    </xdr:from>
    <xdr:to>
      <xdr:col>15</xdr:col>
      <xdr:colOff>180975</xdr:colOff>
      <xdr:row>58</xdr:row>
      <xdr:rowOff>85663</xdr:rowOff>
    </xdr:to>
    <xdr:cxnSp macro="">
      <xdr:nvCxnSpPr>
        <xdr:cNvPr id="351" name="直線コネクタ 350"/>
        <xdr:cNvCxnSpPr/>
      </xdr:nvCxnSpPr>
      <xdr:spPr>
        <a:xfrm>
          <a:off x="9639300" y="10003671"/>
          <a:ext cx="8382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106343</xdr:rowOff>
    </xdr:from>
    <xdr:to>
      <xdr:col>14</xdr:col>
      <xdr:colOff>28575</xdr:colOff>
      <xdr:row>58</xdr:row>
      <xdr:rowOff>59571</xdr:rowOff>
    </xdr:to>
    <xdr:cxnSp macro="">
      <xdr:nvCxnSpPr>
        <xdr:cNvPr id="354" name="直線コネクタ 353"/>
        <xdr:cNvCxnSpPr/>
      </xdr:nvCxnSpPr>
      <xdr:spPr>
        <a:xfrm>
          <a:off x="8750300" y="9878993"/>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106343</xdr:rowOff>
    </xdr:from>
    <xdr:to>
      <xdr:col>12</xdr:col>
      <xdr:colOff>511175</xdr:colOff>
      <xdr:row>58</xdr:row>
      <xdr:rowOff>61553</xdr:rowOff>
    </xdr:to>
    <xdr:cxnSp macro="">
      <xdr:nvCxnSpPr>
        <xdr:cNvPr id="357" name="直線コネクタ 356"/>
        <xdr:cNvCxnSpPr/>
      </xdr:nvCxnSpPr>
      <xdr:spPr>
        <a:xfrm flipV="1">
          <a:off x="7861300" y="9878993"/>
          <a:ext cx="889000" cy="1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12467</xdr:rowOff>
    </xdr:from>
    <xdr:to>
      <xdr:col>11</xdr:col>
      <xdr:colOff>307975</xdr:colOff>
      <xdr:row>58</xdr:row>
      <xdr:rowOff>61553</xdr:rowOff>
    </xdr:to>
    <xdr:cxnSp macro="">
      <xdr:nvCxnSpPr>
        <xdr:cNvPr id="360" name="直線コネクタ 359"/>
        <xdr:cNvCxnSpPr/>
      </xdr:nvCxnSpPr>
      <xdr:spPr>
        <a:xfrm>
          <a:off x="6972300" y="9956567"/>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34863</xdr:rowOff>
    </xdr:from>
    <xdr:to>
      <xdr:col>15</xdr:col>
      <xdr:colOff>231775</xdr:colOff>
      <xdr:row>58</xdr:row>
      <xdr:rowOff>136463</xdr:rowOff>
    </xdr:to>
    <xdr:sp macro="" textlink="">
      <xdr:nvSpPr>
        <xdr:cNvPr id="370" name="円/楕円 369"/>
        <xdr:cNvSpPr/>
      </xdr:nvSpPr>
      <xdr:spPr>
        <a:xfrm>
          <a:off x="10426700" y="99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121240</xdr:rowOff>
    </xdr:from>
    <xdr:ext cx="599010" cy="259045"/>
    <xdr:sp macro="" textlink="">
      <xdr:nvSpPr>
        <xdr:cNvPr id="371" name="普通建設事業費該当値テキスト"/>
        <xdr:cNvSpPr txBox="1"/>
      </xdr:nvSpPr>
      <xdr:spPr>
        <a:xfrm>
          <a:off x="10528300" y="98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8771</xdr:rowOff>
    </xdr:from>
    <xdr:to>
      <xdr:col>14</xdr:col>
      <xdr:colOff>79375</xdr:colOff>
      <xdr:row>58</xdr:row>
      <xdr:rowOff>110371</xdr:rowOff>
    </xdr:to>
    <xdr:sp macro="" textlink="">
      <xdr:nvSpPr>
        <xdr:cNvPr id="372" name="円/楕円 371"/>
        <xdr:cNvSpPr/>
      </xdr:nvSpPr>
      <xdr:spPr>
        <a:xfrm>
          <a:off x="9588500" y="9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101498</xdr:rowOff>
    </xdr:from>
    <xdr:ext cx="599010" cy="259045"/>
    <xdr:sp macro="" textlink="">
      <xdr:nvSpPr>
        <xdr:cNvPr id="373" name="テキスト ボックス 372"/>
        <xdr:cNvSpPr txBox="1"/>
      </xdr:nvSpPr>
      <xdr:spPr>
        <a:xfrm>
          <a:off x="9339794" y="1004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55543</xdr:rowOff>
    </xdr:from>
    <xdr:to>
      <xdr:col>12</xdr:col>
      <xdr:colOff>561975</xdr:colOff>
      <xdr:row>57</xdr:row>
      <xdr:rowOff>157143</xdr:rowOff>
    </xdr:to>
    <xdr:sp macro="" textlink="">
      <xdr:nvSpPr>
        <xdr:cNvPr id="374" name="円/楕円 373"/>
        <xdr:cNvSpPr/>
      </xdr:nvSpPr>
      <xdr:spPr>
        <a:xfrm>
          <a:off x="8699500" y="98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2220</xdr:rowOff>
    </xdr:from>
    <xdr:ext cx="599010" cy="259045"/>
    <xdr:sp macro="" textlink="">
      <xdr:nvSpPr>
        <xdr:cNvPr id="375" name="テキスト ボックス 374"/>
        <xdr:cNvSpPr txBox="1"/>
      </xdr:nvSpPr>
      <xdr:spPr>
        <a:xfrm>
          <a:off x="8450794" y="960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10753</xdr:rowOff>
    </xdr:from>
    <xdr:to>
      <xdr:col>11</xdr:col>
      <xdr:colOff>358775</xdr:colOff>
      <xdr:row>58</xdr:row>
      <xdr:rowOff>112353</xdr:rowOff>
    </xdr:to>
    <xdr:sp macro="" textlink="">
      <xdr:nvSpPr>
        <xdr:cNvPr id="376" name="円/楕円 375"/>
        <xdr:cNvSpPr/>
      </xdr:nvSpPr>
      <xdr:spPr>
        <a:xfrm>
          <a:off x="7810500" y="99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103480</xdr:rowOff>
    </xdr:from>
    <xdr:ext cx="599010" cy="259045"/>
    <xdr:sp macro="" textlink="">
      <xdr:nvSpPr>
        <xdr:cNvPr id="377" name="テキスト ボックス 376"/>
        <xdr:cNvSpPr txBox="1"/>
      </xdr:nvSpPr>
      <xdr:spPr>
        <a:xfrm>
          <a:off x="7561794" y="100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133117</xdr:rowOff>
    </xdr:from>
    <xdr:to>
      <xdr:col>10</xdr:col>
      <xdr:colOff>155575</xdr:colOff>
      <xdr:row>58</xdr:row>
      <xdr:rowOff>63267</xdr:rowOff>
    </xdr:to>
    <xdr:sp macro="" textlink="">
      <xdr:nvSpPr>
        <xdr:cNvPr id="378" name="円/楕円 377"/>
        <xdr:cNvSpPr/>
      </xdr:nvSpPr>
      <xdr:spPr>
        <a:xfrm>
          <a:off x="6921500" y="9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79794</xdr:rowOff>
    </xdr:from>
    <xdr:ext cx="599010" cy="259045"/>
    <xdr:sp macro="" textlink="">
      <xdr:nvSpPr>
        <xdr:cNvPr id="379" name="テキスト ボックス 378"/>
        <xdr:cNvSpPr txBox="1"/>
      </xdr:nvSpPr>
      <xdr:spPr>
        <a:xfrm>
          <a:off x="6672794" y="96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100476</xdr:rowOff>
    </xdr:from>
    <xdr:to>
      <xdr:col>15</xdr:col>
      <xdr:colOff>180975</xdr:colOff>
      <xdr:row>78</xdr:row>
      <xdr:rowOff>124172</xdr:rowOff>
    </xdr:to>
    <xdr:cxnSp macro="">
      <xdr:nvCxnSpPr>
        <xdr:cNvPr id="408" name="直線コネクタ 407"/>
        <xdr:cNvCxnSpPr/>
      </xdr:nvCxnSpPr>
      <xdr:spPr>
        <a:xfrm flipV="1">
          <a:off x="9639300" y="13473576"/>
          <a:ext cx="8382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49676</xdr:rowOff>
    </xdr:from>
    <xdr:to>
      <xdr:col>15</xdr:col>
      <xdr:colOff>231775</xdr:colOff>
      <xdr:row>78</xdr:row>
      <xdr:rowOff>151276</xdr:rowOff>
    </xdr:to>
    <xdr:sp macro="" textlink="">
      <xdr:nvSpPr>
        <xdr:cNvPr id="418" name="円/楕円 417"/>
        <xdr:cNvSpPr/>
      </xdr:nvSpPr>
      <xdr:spPr>
        <a:xfrm>
          <a:off x="104267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73372</xdr:rowOff>
    </xdr:from>
    <xdr:to>
      <xdr:col>14</xdr:col>
      <xdr:colOff>79375</xdr:colOff>
      <xdr:row>79</xdr:row>
      <xdr:rowOff>3522</xdr:rowOff>
    </xdr:to>
    <xdr:sp macro="" textlink="">
      <xdr:nvSpPr>
        <xdr:cNvPr id="420" name="円/楕円 419"/>
        <xdr:cNvSpPr/>
      </xdr:nvSpPr>
      <xdr:spPr>
        <a:xfrm>
          <a:off x="9588500" y="134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166099</xdr:rowOff>
    </xdr:from>
    <xdr:ext cx="534377" cy="259045"/>
    <xdr:sp macro="" textlink="">
      <xdr:nvSpPr>
        <xdr:cNvPr id="421" name="テキスト ボックス 420"/>
        <xdr:cNvSpPr txBox="1"/>
      </xdr:nvSpPr>
      <xdr:spPr>
        <a:xfrm>
          <a:off x="9372111" y="135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27156</xdr:rowOff>
    </xdr:from>
    <xdr:to>
      <xdr:col>15</xdr:col>
      <xdr:colOff>180975</xdr:colOff>
      <xdr:row>98</xdr:row>
      <xdr:rowOff>73827</xdr:rowOff>
    </xdr:to>
    <xdr:cxnSp macro="">
      <xdr:nvCxnSpPr>
        <xdr:cNvPr id="448" name="直線コネクタ 447"/>
        <xdr:cNvCxnSpPr/>
      </xdr:nvCxnSpPr>
      <xdr:spPr>
        <a:xfrm>
          <a:off x="9639300" y="16829256"/>
          <a:ext cx="8382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23027</xdr:rowOff>
    </xdr:from>
    <xdr:to>
      <xdr:col>15</xdr:col>
      <xdr:colOff>231775</xdr:colOff>
      <xdr:row>98</xdr:row>
      <xdr:rowOff>124627</xdr:rowOff>
    </xdr:to>
    <xdr:sp macro="" textlink="">
      <xdr:nvSpPr>
        <xdr:cNvPr id="458" name="円/楕円 457"/>
        <xdr:cNvSpPr/>
      </xdr:nvSpPr>
      <xdr:spPr>
        <a:xfrm>
          <a:off x="10426700" y="16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34377" cy="259045"/>
    <xdr:sp macro="" textlink="">
      <xdr:nvSpPr>
        <xdr:cNvPr id="459" name="普通建設事業費 （ うち更新整備　）該当値テキスト"/>
        <xdr:cNvSpPr txBox="1"/>
      </xdr:nvSpPr>
      <xdr:spPr>
        <a:xfrm>
          <a:off x="10528300" y="16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147806</xdr:rowOff>
    </xdr:from>
    <xdr:to>
      <xdr:col>14</xdr:col>
      <xdr:colOff>79375</xdr:colOff>
      <xdr:row>98</xdr:row>
      <xdr:rowOff>77956</xdr:rowOff>
    </xdr:to>
    <xdr:sp macro="" textlink="">
      <xdr:nvSpPr>
        <xdr:cNvPr id="460" name="円/楕円 459"/>
        <xdr:cNvSpPr/>
      </xdr:nvSpPr>
      <xdr:spPr>
        <a:xfrm>
          <a:off x="9588500" y="167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69083</xdr:rowOff>
    </xdr:from>
    <xdr:ext cx="599010" cy="259045"/>
    <xdr:sp macro="" textlink="">
      <xdr:nvSpPr>
        <xdr:cNvPr id="461" name="テキスト ボックス 460"/>
        <xdr:cNvSpPr txBox="1"/>
      </xdr:nvSpPr>
      <xdr:spPr>
        <a:xfrm>
          <a:off x="9339794" y="168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67947</xdr:rowOff>
    </xdr:from>
    <xdr:to>
      <xdr:col>23</xdr:col>
      <xdr:colOff>517525</xdr:colOff>
      <xdr:row>38</xdr:row>
      <xdr:rowOff>104422</xdr:rowOff>
    </xdr:to>
    <xdr:cxnSp macro="">
      <xdr:nvCxnSpPr>
        <xdr:cNvPr id="488" name="直線コネクタ 487"/>
        <xdr:cNvCxnSpPr/>
      </xdr:nvCxnSpPr>
      <xdr:spPr>
        <a:xfrm>
          <a:off x="15481300" y="6583047"/>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67947</xdr:rowOff>
    </xdr:from>
    <xdr:to>
      <xdr:col>22</xdr:col>
      <xdr:colOff>365125</xdr:colOff>
      <xdr:row>38</xdr:row>
      <xdr:rowOff>79997</xdr:rowOff>
    </xdr:to>
    <xdr:cxnSp macro="">
      <xdr:nvCxnSpPr>
        <xdr:cNvPr id="491" name="直線コネクタ 490"/>
        <xdr:cNvCxnSpPr/>
      </xdr:nvCxnSpPr>
      <xdr:spPr>
        <a:xfrm flipV="1">
          <a:off x="14592300" y="6583047"/>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79997</xdr:rowOff>
    </xdr:from>
    <xdr:to>
      <xdr:col>21</xdr:col>
      <xdr:colOff>161925</xdr:colOff>
      <xdr:row>38</xdr:row>
      <xdr:rowOff>139700</xdr:rowOff>
    </xdr:to>
    <xdr:cxnSp macro="">
      <xdr:nvCxnSpPr>
        <xdr:cNvPr id="494" name="直線コネクタ 493"/>
        <xdr:cNvCxnSpPr/>
      </xdr:nvCxnSpPr>
      <xdr:spPr>
        <a:xfrm flipV="1">
          <a:off x="13703300" y="659509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139584</xdr:rowOff>
    </xdr:from>
    <xdr:to>
      <xdr:col>19</xdr:col>
      <xdr:colOff>644525</xdr:colOff>
      <xdr:row>38</xdr:row>
      <xdr:rowOff>139700</xdr:rowOff>
    </xdr:to>
    <xdr:cxnSp macro="">
      <xdr:nvCxnSpPr>
        <xdr:cNvPr id="497" name="直線コネクタ 496"/>
        <xdr:cNvCxnSpPr/>
      </xdr:nvCxnSpPr>
      <xdr:spPr>
        <a:xfrm>
          <a:off x="12814300" y="6654684"/>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53622</xdr:rowOff>
    </xdr:from>
    <xdr:to>
      <xdr:col>23</xdr:col>
      <xdr:colOff>568325</xdr:colOff>
      <xdr:row>38</xdr:row>
      <xdr:rowOff>155222</xdr:rowOff>
    </xdr:to>
    <xdr:sp macro="" textlink="">
      <xdr:nvSpPr>
        <xdr:cNvPr id="507" name="円/楕円 506"/>
        <xdr:cNvSpPr/>
      </xdr:nvSpPr>
      <xdr:spPr>
        <a:xfrm>
          <a:off x="16268700" y="65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12999</xdr:rowOff>
    </xdr:from>
    <xdr:ext cx="534377" cy="259045"/>
    <xdr:sp macro="" textlink="">
      <xdr:nvSpPr>
        <xdr:cNvPr id="508" name="災害復旧事業費該当値テキスト"/>
        <xdr:cNvSpPr txBox="1"/>
      </xdr:nvSpPr>
      <xdr:spPr>
        <a:xfrm>
          <a:off x="16370300" y="63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17147</xdr:rowOff>
    </xdr:from>
    <xdr:to>
      <xdr:col>22</xdr:col>
      <xdr:colOff>415925</xdr:colOff>
      <xdr:row>38</xdr:row>
      <xdr:rowOff>118747</xdr:rowOff>
    </xdr:to>
    <xdr:sp macro="" textlink="">
      <xdr:nvSpPr>
        <xdr:cNvPr id="509" name="円/楕円 508"/>
        <xdr:cNvSpPr/>
      </xdr:nvSpPr>
      <xdr:spPr>
        <a:xfrm>
          <a:off x="154305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135274</xdr:rowOff>
    </xdr:from>
    <xdr:ext cx="534377" cy="259045"/>
    <xdr:sp macro="" textlink="">
      <xdr:nvSpPr>
        <xdr:cNvPr id="510" name="テキスト ボックス 509"/>
        <xdr:cNvSpPr txBox="1"/>
      </xdr:nvSpPr>
      <xdr:spPr>
        <a:xfrm>
          <a:off x="15214111" y="63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29197</xdr:rowOff>
    </xdr:from>
    <xdr:to>
      <xdr:col>21</xdr:col>
      <xdr:colOff>212725</xdr:colOff>
      <xdr:row>38</xdr:row>
      <xdr:rowOff>130797</xdr:rowOff>
    </xdr:to>
    <xdr:sp macro="" textlink="">
      <xdr:nvSpPr>
        <xdr:cNvPr id="511" name="円/楕円 510"/>
        <xdr:cNvSpPr/>
      </xdr:nvSpPr>
      <xdr:spPr>
        <a:xfrm>
          <a:off x="145415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147324</xdr:rowOff>
    </xdr:from>
    <xdr:ext cx="534377" cy="259045"/>
    <xdr:sp macro="" textlink="">
      <xdr:nvSpPr>
        <xdr:cNvPr id="512" name="テキスト ボックス 511"/>
        <xdr:cNvSpPr txBox="1"/>
      </xdr:nvSpPr>
      <xdr:spPr>
        <a:xfrm>
          <a:off x="14325111" y="63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88784</xdr:rowOff>
    </xdr:from>
    <xdr:to>
      <xdr:col>18</xdr:col>
      <xdr:colOff>492125</xdr:colOff>
      <xdr:row>39</xdr:row>
      <xdr:rowOff>18934</xdr:rowOff>
    </xdr:to>
    <xdr:sp macro="" textlink="">
      <xdr:nvSpPr>
        <xdr:cNvPr id="515" name="円/楕円 514"/>
        <xdr:cNvSpPr/>
      </xdr:nvSpPr>
      <xdr:spPr>
        <a:xfrm>
          <a:off x="12763500" y="6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10061</xdr:rowOff>
    </xdr:from>
    <xdr:ext cx="313932" cy="259045"/>
    <xdr:sp macro="" textlink="">
      <xdr:nvSpPr>
        <xdr:cNvPr id="516" name="テキスト ボックス 515"/>
        <xdr:cNvSpPr txBox="1"/>
      </xdr:nvSpPr>
      <xdr:spPr>
        <a:xfrm>
          <a:off x="12657333" y="6696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70758</xdr:rowOff>
    </xdr:from>
    <xdr:to>
      <xdr:col>23</xdr:col>
      <xdr:colOff>517525</xdr:colOff>
      <xdr:row>78</xdr:row>
      <xdr:rowOff>78451</xdr:rowOff>
    </xdr:to>
    <xdr:cxnSp macro="">
      <xdr:nvCxnSpPr>
        <xdr:cNvPr id="600" name="直線コネクタ 599"/>
        <xdr:cNvCxnSpPr/>
      </xdr:nvCxnSpPr>
      <xdr:spPr>
        <a:xfrm>
          <a:off x="15481300" y="13443858"/>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66808</xdr:rowOff>
    </xdr:from>
    <xdr:to>
      <xdr:col>22</xdr:col>
      <xdr:colOff>365125</xdr:colOff>
      <xdr:row>78</xdr:row>
      <xdr:rowOff>70758</xdr:rowOff>
    </xdr:to>
    <xdr:cxnSp macro="">
      <xdr:nvCxnSpPr>
        <xdr:cNvPr id="603" name="直線コネクタ 602"/>
        <xdr:cNvCxnSpPr/>
      </xdr:nvCxnSpPr>
      <xdr:spPr>
        <a:xfrm>
          <a:off x="14592300" y="13439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66808</xdr:rowOff>
    </xdr:from>
    <xdr:to>
      <xdr:col>21</xdr:col>
      <xdr:colOff>161925</xdr:colOff>
      <xdr:row>78</xdr:row>
      <xdr:rowOff>68413</xdr:rowOff>
    </xdr:to>
    <xdr:cxnSp macro="">
      <xdr:nvCxnSpPr>
        <xdr:cNvPr id="606" name="直線コネクタ 605"/>
        <xdr:cNvCxnSpPr/>
      </xdr:nvCxnSpPr>
      <xdr:spPr>
        <a:xfrm flipV="1">
          <a:off x="13703300" y="13439908"/>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51966</xdr:rowOff>
    </xdr:from>
    <xdr:to>
      <xdr:col>19</xdr:col>
      <xdr:colOff>644525</xdr:colOff>
      <xdr:row>78</xdr:row>
      <xdr:rowOff>68413</xdr:rowOff>
    </xdr:to>
    <xdr:cxnSp macro="">
      <xdr:nvCxnSpPr>
        <xdr:cNvPr id="609" name="直線コネクタ 608"/>
        <xdr:cNvCxnSpPr/>
      </xdr:nvCxnSpPr>
      <xdr:spPr>
        <a:xfrm>
          <a:off x="12814300" y="1342506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27651</xdr:rowOff>
    </xdr:from>
    <xdr:to>
      <xdr:col>23</xdr:col>
      <xdr:colOff>568325</xdr:colOff>
      <xdr:row>78</xdr:row>
      <xdr:rowOff>129251</xdr:rowOff>
    </xdr:to>
    <xdr:sp macro="" textlink="">
      <xdr:nvSpPr>
        <xdr:cNvPr id="619" name="円/楕円 618"/>
        <xdr:cNvSpPr/>
      </xdr:nvSpPr>
      <xdr:spPr>
        <a:xfrm>
          <a:off x="162687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114028</xdr:rowOff>
    </xdr:from>
    <xdr:ext cx="534377" cy="259045"/>
    <xdr:sp macro="" textlink="">
      <xdr:nvSpPr>
        <xdr:cNvPr id="620" name="公債費該当値テキスト"/>
        <xdr:cNvSpPr txBox="1"/>
      </xdr:nvSpPr>
      <xdr:spPr>
        <a:xfrm>
          <a:off x="16370300" y="133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19958</xdr:rowOff>
    </xdr:from>
    <xdr:to>
      <xdr:col>22</xdr:col>
      <xdr:colOff>415925</xdr:colOff>
      <xdr:row>78</xdr:row>
      <xdr:rowOff>121558</xdr:rowOff>
    </xdr:to>
    <xdr:sp macro="" textlink="">
      <xdr:nvSpPr>
        <xdr:cNvPr id="621" name="円/楕円 620"/>
        <xdr:cNvSpPr/>
      </xdr:nvSpPr>
      <xdr:spPr>
        <a:xfrm>
          <a:off x="15430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112685</xdr:rowOff>
    </xdr:from>
    <xdr:ext cx="534377" cy="259045"/>
    <xdr:sp macro="" textlink="">
      <xdr:nvSpPr>
        <xdr:cNvPr id="622" name="テキスト ボックス 621"/>
        <xdr:cNvSpPr txBox="1"/>
      </xdr:nvSpPr>
      <xdr:spPr>
        <a:xfrm>
          <a:off x="15214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16008</xdr:rowOff>
    </xdr:from>
    <xdr:to>
      <xdr:col>21</xdr:col>
      <xdr:colOff>212725</xdr:colOff>
      <xdr:row>78</xdr:row>
      <xdr:rowOff>117608</xdr:rowOff>
    </xdr:to>
    <xdr:sp macro="" textlink="">
      <xdr:nvSpPr>
        <xdr:cNvPr id="623" name="円/楕円 622"/>
        <xdr:cNvSpPr/>
      </xdr:nvSpPr>
      <xdr:spPr>
        <a:xfrm>
          <a:off x="14541500" y="13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108735</xdr:rowOff>
    </xdr:from>
    <xdr:ext cx="534377" cy="259045"/>
    <xdr:sp macro="" textlink="">
      <xdr:nvSpPr>
        <xdr:cNvPr id="624" name="テキスト ボックス 623"/>
        <xdr:cNvSpPr txBox="1"/>
      </xdr:nvSpPr>
      <xdr:spPr>
        <a:xfrm>
          <a:off x="14325111" y="13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17613</xdr:rowOff>
    </xdr:from>
    <xdr:to>
      <xdr:col>20</xdr:col>
      <xdr:colOff>9525</xdr:colOff>
      <xdr:row>78</xdr:row>
      <xdr:rowOff>119213</xdr:rowOff>
    </xdr:to>
    <xdr:sp macro="" textlink="">
      <xdr:nvSpPr>
        <xdr:cNvPr id="625" name="円/楕円 624"/>
        <xdr:cNvSpPr/>
      </xdr:nvSpPr>
      <xdr:spPr>
        <a:xfrm>
          <a:off x="13652500" y="13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110340</xdr:rowOff>
    </xdr:from>
    <xdr:ext cx="534377" cy="259045"/>
    <xdr:sp macro="" textlink="">
      <xdr:nvSpPr>
        <xdr:cNvPr id="626" name="テキスト ボックス 625"/>
        <xdr:cNvSpPr txBox="1"/>
      </xdr:nvSpPr>
      <xdr:spPr>
        <a:xfrm>
          <a:off x="13436111" y="134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1166</xdr:rowOff>
    </xdr:from>
    <xdr:to>
      <xdr:col>18</xdr:col>
      <xdr:colOff>492125</xdr:colOff>
      <xdr:row>78</xdr:row>
      <xdr:rowOff>102766</xdr:rowOff>
    </xdr:to>
    <xdr:sp macro="" textlink="">
      <xdr:nvSpPr>
        <xdr:cNvPr id="627" name="円/楕円 626"/>
        <xdr:cNvSpPr/>
      </xdr:nvSpPr>
      <xdr:spPr>
        <a:xfrm>
          <a:off x="12763500" y="133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93893</xdr:rowOff>
    </xdr:from>
    <xdr:ext cx="534377" cy="259045"/>
    <xdr:sp macro="" textlink="">
      <xdr:nvSpPr>
        <xdr:cNvPr id="628" name="テキスト ボックス 627"/>
        <xdr:cNvSpPr txBox="1"/>
      </xdr:nvSpPr>
      <xdr:spPr>
        <a:xfrm>
          <a:off x="12547111" y="134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160187</xdr:rowOff>
    </xdr:from>
    <xdr:to>
      <xdr:col>23</xdr:col>
      <xdr:colOff>517525</xdr:colOff>
      <xdr:row>99</xdr:row>
      <xdr:rowOff>43151</xdr:rowOff>
    </xdr:to>
    <xdr:cxnSp macro="">
      <xdr:nvCxnSpPr>
        <xdr:cNvPr id="657" name="直線コネクタ 656"/>
        <xdr:cNvCxnSpPr/>
      </xdr:nvCxnSpPr>
      <xdr:spPr>
        <a:xfrm flipV="1">
          <a:off x="15481300" y="16962287"/>
          <a:ext cx="8382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43151</xdr:rowOff>
    </xdr:from>
    <xdr:to>
      <xdr:col>22</xdr:col>
      <xdr:colOff>365125</xdr:colOff>
      <xdr:row>99</xdr:row>
      <xdr:rowOff>43765</xdr:rowOff>
    </xdr:to>
    <xdr:cxnSp macro="">
      <xdr:nvCxnSpPr>
        <xdr:cNvPr id="660" name="直線コネクタ 659"/>
        <xdr:cNvCxnSpPr/>
      </xdr:nvCxnSpPr>
      <xdr:spPr>
        <a:xfrm flipV="1">
          <a:off x="14592300" y="17016701"/>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130191</xdr:rowOff>
    </xdr:from>
    <xdr:to>
      <xdr:col>21</xdr:col>
      <xdr:colOff>161925</xdr:colOff>
      <xdr:row>99</xdr:row>
      <xdr:rowOff>43765</xdr:rowOff>
    </xdr:to>
    <xdr:cxnSp macro="">
      <xdr:nvCxnSpPr>
        <xdr:cNvPr id="663" name="直線コネクタ 662"/>
        <xdr:cNvCxnSpPr/>
      </xdr:nvCxnSpPr>
      <xdr:spPr>
        <a:xfrm>
          <a:off x="13703300" y="16932291"/>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130191</xdr:rowOff>
    </xdr:from>
    <xdr:to>
      <xdr:col>19</xdr:col>
      <xdr:colOff>644525</xdr:colOff>
      <xdr:row>99</xdr:row>
      <xdr:rowOff>10165</xdr:rowOff>
    </xdr:to>
    <xdr:cxnSp macro="">
      <xdr:nvCxnSpPr>
        <xdr:cNvPr id="666" name="直線コネクタ 665"/>
        <xdr:cNvCxnSpPr/>
      </xdr:nvCxnSpPr>
      <xdr:spPr>
        <a:xfrm flipV="1">
          <a:off x="12814300" y="16932291"/>
          <a:ext cx="889000" cy="5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109387</xdr:rowOff>
    </xdr:from>
    <xdr:to>
      <xdr:col>23</xdr:col>
      <xdr:colOff>568325</xdr:colOff>
      <xdr:row>99</xdr:row>
      <xdr:rowOff>39537</xdr:rowOff>
    </xdr:to>
    <xdr:sp macro="" textlink="">
      <xdr:nvSpPr>
        <xdr:cNvPr id="676" name="円/楕円 675"/>
        <xdr:cNvSpPr/>
      </xdr:nvSpPr>
      <xdr:spPr>
        <a:xfrm>
          <a:off x="16268700" y="169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42617</xdr:rowOff>
    </xdr:from>
    <xdr:ext cx="534377" cy="259045"/>
    <xdr:sp macro="" textlink="">
      <xdr:nvSpPr>
        <xdr:cNvPr id="677" name="積立金該当値テキスト"/>
        <xdr:cNvSpPr txBox="1"/>
      </xdr:nvSpPr>
      <xdr:spPr>
        <a:xfrm>
          <a:off x="16370300"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163801</xdr:rowOff>
    </xdr:from>
    <xdr:to>
      <xdr:col>22</xdr:col>
      <xdr:colOff>415925</xdr:colOff>
      <xdr:row>99</xdr:row>
      <xdr:rowOff>93951</xdr:rowOff>
    </xdr:to>
    <xdr:sp macro="" textlink="">
      <xdr:nvSpPr>
        <xdr:cNvPr id="678" name="円/楕円 677"/>
        <xdr:cNvSpPr/>
      </xdr:nvSpPr>
      <xdr:spPr>
        <a:xfrm>
          <a:off x="15430500" y="169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85078</xdr:rowOff>
    </xdr:from>
    <xdr:ext cx="469744" cy="259045"/>
    <xdr:sp macro="" textlink="">
      <xdr:nvSpPr>
        <xdr:cNvPr id="679" name="テキスト ボックス 678"/>
        <xdr:cNvSpPr txBox="1"/>
      </xdr:nvSpPr>
      <xdr:spPr>
        <a:xfrm>
          <a:off x="15246427" y="170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164415</xdr:rowOff>
    </xdr:from>
    <xdr:to>
      <xdr:col>21</xdr:col>
      <xdr:colOff>212725</xdr:colOff>
      <xdr:row>99</xdr:row>
      <xdr:rowOff>94565</xdr:rowOff>
    </xdr:to>
    <xdr:sp macro="" textlink="">
      <xdr:nvSpPr>
        <xdr:cNvPr id="680" name="円/楕円 679"/>
        <xdr:cNvSpPr/>
      </xdr:nvSpPr>
      <xdr:spPr>
        <a:xfrm>
          <a:off x="14541500" y="169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85692</xdr:rowOff>
    </xdr:from>
    <xdr:ext cx="378565" cy="259045"/>
    <xdr:sp macro="" textlink="">
      <xdr:nvSpPr>
        <xdr:cNvPr id="681" name="テキスト ボックス 680"/>
        <xdr:cNvSpPr txBox="1"/>
      </xdr:nvSpPr>
      <xdr:spPr>
        <a:xfrm>
          <a:off x="14403017" y="17059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79391</xdr:rowOff>
    </xdr:from>
    <xdr:to>
      <xdr:col>20</xdr:col>
      <xdr:colOff>9525</xdr:colOff>
      <xdr:row>99</xdr:row>
      <xdr:rowOff>9541</xdr:rowOff>
    </xdr:to>
    <xdr:sp macro="" textlink="">
      <xdr:nvSpPr>
        <xdr:cNvPr id="682" name="円/楕円 681"/>
        <xdr:cNvSpPr/>
      </xdr:nvSpPr>
      <xdr:spPr>
        <a:xfrm>
          <a:off x="13652500" y="168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668</xdr:rowOff>
    </xdr:from>
    <xdr:ext cx="534377" cy="259045"/>
    <xdr:sp macro="" textlink="">
      <xdr:nvSpPr>
        <xdr:cNvPr id="683" name="テキスト ボックス 682"/>
        <xdr:cNvSpPr txBox="1"/>
      </xdr:nvSpPr>
      <xdr:spPr>
        <a:xfrm>
          <a:off x="13436111" y="169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130815</xdr:rowOff>
    </xdr:from>
    <xdr:to>
      <xdr:col>18</xdr:col>
      <xdr:colOff>492125</xdr:colOff>
      <xdr:row>99</xdr:row>
      <xdr:rowOff>60965</xdr:rowOff>
    </xdr:to>
    <xdr:sp macro="" textlink="">
      <xdr:nvSpPr>
        <xdr:cNvPr id="684" name="円/楕円 683"/>
        <xdr:cNvSpPr/>
      </xdr:nvSpPr>
      <xdr:spPr>
        <a:xfrm>
          <a:off x="12763500" y="169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52092</xdr:rowOff>
    </xdr:from>
    <xdr:ext cx="534377" cy="259045"/>
    <xdr:sp macro="" textlink="">
      <xdr:nvSpPr>
        <xdr:cNvPr id="685" name="テキスト ボックス 684"/>
        <xdr:cNvSpPr txBox="1"/>
      </xdr:nvSpPr>
      <xdr:spPr>
        <a:xfrm>
          <a:off x="12547111" y="170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49665</xdr:rowOff>
    </xdr:from>
    <xdr:to>
      <xdr:col>32</xdr:col>
      <xdr:colOff>187325</xdr:colOff>
      <xdr:row>77</xdr:row>
      <xdr:rowOff>61367</xdr:rowOff>
    </xdr:to>
    <xdr:cxnSp macro="">
      <xdr:nvCxnSpPr>
        <xdr:cNvPr id="828" name="直線コネクタ 827"/>
        <xdr:cNvCxnSpPr/>
      </xdr:nvCxnSpPr>
      <xdr:spPr>
        <a:xfrm flipV="1">
          <a:off x="21323300" y="13251315"/>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61367</xdr:rowOff>
    </xdr:from>
    <xdr:to>
      <xdr:col>31</xdr:col>
      <xdr:colOff>34925</xdr:colOff>
      <xdr:row>77</xdr:row>
      <xdr:rowOff>81304</xdr:rowOff>
    </xdr:to>
    <xdr:cxnSp macro="">
      <xdr:nvCxnSpPr>
        <xdr:cNvPr id="831" name="直線コネクタ 830"/>
        <xdr:cNvCxnSpPr/>
      </xdr:nvCxnSpPr>
      <xdr:spPr>
        <a:xfrm flipV="1">
          <a:off x="20434300" y="1326301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81304</xdr:rowOff>
    </xdr:from>
    <xdr:to>
      <xdr:col>29</xdr:col>
      <xdr:colOff>517525</xdr:colOff>
      <xdr:row>77</xdr:row>
      <xdr:rowOff>81975</xdr:rowOff>
    </xdr:to>
    <xdr:cxnSp macro="">
      <xdr:nvCxnSpPr>
        <xdr:cNvPr id="834" name="直線コネクタ 833"/>
        <xdr:cNvCxnSpPr/>
      </xdr:nvCxnSpPr>
      <xdr:spPr>
        <a:xfrm flipV="1">
          <a:off x="19545300" y="13282954"/>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81975</xdr:rowOff>
    </xdr:from>
    <xdr:to>
      <xdr:col>28</xdr:col>
      <xdr:colOff>314325</xdr:colOff>
      <xdr:row>77</xdr:row>
      <xdr:rowOff>82793</xdr:rowOff>
    </xdr:to>
    <xdr:cxnSp macro="">
      <xdr:nvCxnSpPr>
        <xdr:cNvPr id="837" name="直線コネクタ 836"/>
        <xdr:cNvCxnSpPr/>
      </xdr:nvCxnSpPr>
      <xdr:spPr>
        <a:xfrm flipV="1">
          <a:off x="18656300" y="13283625"/>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170315</xdr:rowOff>
    </xdr:from>
    <xdr:to>
      <xdr:col>32</xdr:col>
      <xdr:colOff>238125</xdr:colOff>
      <xdr:row>77</xdr:row>
      <xdr:rowOff>100465</xdr:rowOff>
    </xdr:to>
    <xdr:sp macro="" textlink="">
      <xdr:nvSpPr>
        <xdr:cNvPr id="847" name="円/楕円 846"/>
        <xdr:cNvSpPr/>
      </xdr:nvSpPr>
      <xdr:spPr>
        <a:xfrm>
          <a:off x="221107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148742</xdr:rowOff>
    </xdr:from>
    <xdr:ext cx="534377" cy="259045"/>
    <xdr:sp macro="" textlink="">
      <xdr:nvSpPr>
        <xdr:cNvPr id="848" name="繰出金該当値テキスト"/>
        <xdr:cNvSpPr txBox="1"/>
      </xdr:nvSpPr>
      <xdr:spPr>
        <a:xfrm>
          <a:off x="22212300"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10567</xdr:rowOff>
    </xdr:from>
    <xdr:to>
      <xdr:col>31</xdr:col>
      <xdr:colOff>85725</xdr:colOff>
      <xdr:row>77</xdr:row>
      <xdr:rowOff>112167</xdr:rowOff>
    </xdr:to>
    <xdr:sp macro="" textlink="">
      <xdr:nvSpPr>
        <xdr:cNvPr id="849" name="円/楕円 848"/>
        <xdr:cNvSpPr/>
      </xdr:nvSpPr>
      <xdr:spPr>
        <a:xfrm>
          <a:off x="21272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103294</xdr:rowOff>
    </xdr:from>
    <xdr:ext cx="534377" cy="259045"/>
    <xdr:sp macro="" textlink="">
      <xdr:nvSpPr>
        <xdr:cNvPr id="850" name="テキスト ボックス 849"/>
        <xdr:cNvSpPr txBox="1"/>
      </xdr:nvSpPr>
      <xdr:spPr>
        <a:xfrm>
          <a:off x="21056111" y="13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30504</xdr:rowOff>
    </xdr:from>
    <xdr:to>
      <xdr:col>29</xdr:col>
      <xdr:colOff>568325</xdr:colOff>
      <xdr:row>77</xdr:row>
      <xdr:rowOff>132104</xdr:rowOff>
    </xdr:to>
    <xdr:sp macro="" textlink="">
      <xdr:nvSpPr>
        <xdr:cNvPr id="851" name="円/楕円 850"/>
        <xdr:cNvSpPr/>
      </xdr:nvSpPr>
      <xdr:spPr>
        <a:xfrm>
          <a:off x="20383500" y="132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123231</xdr:rowOff>
    </xdr:from>
    <xdr:ext cx="534377" cy="259045"/>
    <xdr:sp macro="" textlink="">
      <xdr:nvSpPr>
        <xdr:cNvPr id="852" name="テキスト ボックス 851"/>
        <xdr:cNvSpPr txBox="1"/>
      </xdr:nvSpPr>
      <xdr:spPr>
        <a:xfrm>
          <a:off x="20167111" y="133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31175</xdr:rowOff>
    </xdr:from>
    <xdr:to>
      <xdr:col>28</xdr:col>
      <xdr:colOff>365125</xdr:colOff>
      <xdr:row>77</xdr:row>
      <xdr:rowOff>132775</xdr:rowOff>
    </xdr:to>
    <xdr:sp macro="" textlink="">
      <xdr:nvSpPr>
        <xdr:cNvPr id="853" name="円/楕円 852"/>
        <xdr:cNvSpPr/>
      </xdr:nvSpPr>
      <xdr:spPr>
        <a:xfrm>
          <a:off x="19494500" y="132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123902</xdr:rowOff>
    </xdr:from>
    <xdr:ext cx="534377" cy="259045"/>
    <xdr:sp macro="" textlink="">
      <xdr:nvSpPr>
        <xdr:cNvPr id="854" name="テキスト ボックス 853"/>
        <xdr:cNvSpPr txBox="1"/>
      </xdr:nvSpPr>
      <xdr:spPr>
        <a:xfrm>
          <a:off x="19278111" y="1332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31993</xdr:rowOff>
    </xdr:from>
    <xdr:to>
      <xdr:col>27</xdr:col>
      <xdr:colOff>161925</xdr:colOff>
      <xdr:row>77</xdr:row>
      <xdr:rowOff>133593</xdr:rowOff>
    </xdr:to>
    <xdr:sp macro="" textlink="">
      <xdr:nvSpPr>
        <xdr:cNvPr id="855" name="円/楕円 854"/>
        <xdr:cNvSpPr/>
      </xdr:nvSpPr>
      <xdr:spPr>
        <a:xfrm>
          <a:off x="18605500" y="13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124720</xdr:rowOff>
    </xdr:from>
    <xdr:ext cx="534377" cy="259045"/>
    <xdr:sp macro="" textlink="">
      <xdr:nvSpPr>
        <xdr:cNvPr id="856" name="テキスト ボックス 855"/>
        <xdr:cNvSpPr txBox="1"/>
      </xdr:nvSpPr>
      <xdr:spPr>
        <a:xfrm>
          <a:off x="18389111" y="133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歳出決算総額は、住民１人当たり</a:t>
          </a:r>
          <a:r>
            <a:rPr kumimoji="1" lang="en-US" altLang="ja-JP" sz="1300">
              <a:solidFill>
                <a:schemeClr val="dk1"/>
              </a:solidFill>
              <a:effectLst/>
              <a:latin typeface="+mn-lt"/>
              <a:ea typeface="+mn-ea"/>
              <a:cs typeface="+mn-cs"/>
            </a:rPr>
            <a:t>832,746</a:t>
          </a:r>
          <a:r>
            <a:rPr kumimoji="1" lang="ja-JP" altLang="ja-JP" sz="1300">
              <a:solidFill>
                <a:schemeClr val="dk1"/>
              </a:solidFill>
              <a:effectLst/>
              <a:latin typeface="+mn-lt"/>
              <a:ea typeface="+mn-ea"/>
              <a:cs typeface="+mn-cs"/>
            </a:rPr>
            <a:t>円となっている。主な構成項目である人件費は、住民１人当たり</a:t>
          </a:r>
          <a:r>
            <a:rPr kumimoji="1" lang="en-US" altLang="ja-JP" sz="1300">
              <a:solidFill>
                <a:schemeClr val="dk1"/>
              </a:solidFill>
              <a:effectLst/>
              <a:latin typeface="+mn-lt"/>
              <a:ea typeface="+mn-ea"/>
              <a:cs typeface="+mn-cs"/>
            </a:rPr>
            <a:t>141,817</a:t>
          </a:r>
          <a:r>
            <a:rPr kumimoji="1" lang="ja-JP" altLang="ja-JP" sz="1300">
              <a:solidFill>
                <a:schemeClr val="dk1"/>
              </a:solidFill>
              <a:effectLst/>
              <a:latin typeface="+mn-lt"/>
              <a:ea typeface="+mn-ea"/>
              <a:cs typeface="+mn-cs"/>
            </a:rPr>
            <a:t>円となっており、類似団体平均より低くなっているものの、平成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年度より退職者数を上回る職員採用をしており上昇傾向にある。</a:t>
          </a:r>
          <a:endParaRPr lang="ja-JP" altLang="ja-JP" sz="1300">
            <a:effectLst/>
          </a:endParaRPr>
        </a:p>
        <a:p>
          <a:r>
            <a:rPr kumimoji="1" lang="ja-JP" altLang="ja-JP" sz="1300">
              <a:solidFill>
                <a:schemeClr val="dk1"/>
              </a:solidFill>
              <a:effectLst/>
              <a:latin typeface="+mn-lt"/>
              <a:ea typeface="+mn-ea"/>
              <a:cs typeface="+mn-cs"/>
            </a:rPr>
            <a:t>　（数年後に迎える複数退職を見据え計画的に補充を行っているため）</a:t>
          </a:r>
          <a:endParaRPr lang="ja-JP" altLang="ja-JP" sz="1300">
            <a:effectLst/>
          </a:endParaRPr>
        </a:p>
        <a:p>
          <a:r>
            <a:rPr kumimoji="1" lang="ja-JP" altLang="ja-JP" sz="1300">
              <a:solidFill>
                <a:schemeClr val="dk1"/>
              </a:solidFill>
              <a:effectLst/>
              <a:latin typeface="+mn-lt"/>
              <a:ea typeface="+mn-ea"/>
              <a:cs typeface="+mn-cs"/>
            </a:rPr>
            <a:t>・　物件費は、住民１人当たり</a:t>
          </a:r>
          <a:r>
            <a:rPr kumimoji="1" lang="en-US" altLang="ja-JP" sz="1300">
              <a:solidFill>
                <a:schemeClr val="dk1"/>
              </a:solidFill>
              <a:effectLst/>
              <a:latin typeface="+mn-lt"/>
              <a:ea typeface="+mn-ea"/>
              <a:cs typeface="+mn-cs"/>
            </a:rPr>
            <a:t>151,248</a:t>
          </a:r>
          <a:r>
            <a:rPr kumimoji="1" lang="ja-JP" altLang="ja-JP" sz="1300">
              <a:solidFill>
                <a:schemeClr val="dk1"/>
              </a:solidFill>
              <a:effectLst/>
              <a:latin typeface="+mn-lt"/>
              <a:ea typeface="+mn-ea"/>
              <a:cs typeface="+mn-cs"/>
            </a:rPr>
            <a:t>円となっており、類似団体平均より低いものの、近年マイナンバー制度導入や人事給与、財務会計システムの更新等により電算関係経費が年々増加傾向にある。今後、自治体クラウドによる共同利用を進めることにより電算経費の抑制に努める。</a:t>
          </a:r>
          <a:endParaRPr lang="ja-JP" altLang="ja-JP" sz="1300">
            <a:effectLst/>
          </a:endParaRPr>
        </a:p>
        <a:p>
          <a:r>
            <a:rPr kumimoji="1" lang="ja-JP" altLang="ja-JP" sz="1300">
              <a:solidFill>
                <a:schemeClr val="dk1"/>
              </a:solidFill>
              <a:effectLst/>
              <a:latin typeface="+mn-lt"/>
              <a:ea typeface="+mn-ea"/>
              <a:cs typeface="+mn-cs"/>
            </a:rPr>
            <a:t>・　扶助費は、住民１人当たり</a:t>
          </a:r>
          <a:r>
            <a:rPr kumimoji="1" lang="en-US" altLang="ja-JP" sz="1300">
              <a:solidFill>
                <a:schemeClr val="dk1"/>
              </a:solidFill>
              <a:effectLst/>
              <a:latin typeface="+mn-lt"/>
              <a:ea typeface="+mn-ea"/>
              <a:cs typeface="+mn-cs"/>
            </a:rPr>
            <a:t>65,404</a:t>
          </a:r>
          <a:r>
            <a:rPr kumimoji="1" lang="ja-JP" altLang="ja-JP" sz="1300">
              <a:solidFill>
                <a:schemeClr val="dk1"/>
              </a:solidFill>
              <a:effectLst/>
              <a:latin typeface="+mn-lt"/>
              <a:ea typeface="+mn-ea"/>
              <a:cs typeface="+mn-cs"/>
            </a:rPr>
            <a:t>円となっており、類似団体平均より高い。これは、老人福祉施設への措置者数が平成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年度末で</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人と人口に対する割合が高く、また、養護老人ホーム</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、特別養護老人ホーム</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床</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入所者のうち障害者自立支援制度による介護給付を受ける方の</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割合が高いことによる。また、平成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年度より定住・子育て対策として子ども医療費助成事業（中学生以下）を実施したことも要因の一つである。</a:t>
          </a:r>
          <a:endParaRPr lang="ja-JP" altLang="ja-JP" sz="1300">
            <a:effectLst/>
          </a:endParaRPr>
        </a:p>
        <a:p>
          <a:r>
            <a:rPr kumimoji="1" lang="ja-JP" altLang="ja-JP" sz="1300">
              <a:solidFill>
                <a:schemeClr val="dk1"/>
              </a:solidFill>
              <a:effectLst/>
              <a:latin typeface="+mn-lt"/>
              <a:ea typeface="+mn-ea"/>
              <a:cs typeface="+mn-cs"/>
            </a:rPr>
            <a:t>・　普通建設事業は、住民１人当たり</a:t>
          </a:r>
          <a:r>
            <a:rPr kumimoji="1" lang="en-US" altLang="ja-JP" sz="1300">
              <a:solidFill>
                <a:schemeClr val="dk1"/>
              </a:solidFill>
              <a:effectLst/>
              <a:latin typeface="+mn-lt"/>
              <a:ea typeface="+mn-ea"/>
              <a:cs typeface="+mn-cs"/>
            </a:rPr>
            <a:t>170,915</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年度道の駅施設整備を実施したことにより一時的に類似団体平均を上回ったものの、以降類似団体平均を下回っている。今後も事業を厳選し事業費の抑制に努める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3,581
3,550
115.95
3,343,597
2,982,062
323,405
2,096,555
2,059,351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52636</xdr:rowOff>
    </xdr:from>
    <xdr:to>
      <xdr:col>6</xdr:col>
      <xdr:colOff>511175</xdr:colOff>
      <xdr:row>38</xdr:row>
      <xdr:rowOff>91890</xdr:rowOff>
    </xdr:to>
    <xdr:cxnSp macro="">
      <xdr:nvCxnSpPr>
        <xdr:cNvPr id="62" name="直線コネクタ 61"/>
        <xdr:cNvCxnSpPr/>
      </xdr:nvCxnSpPr>
      <xdr:spPr>
        <a:xfrm flipV="1">
          <a:off x="3797300" y="6567736"/>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91890</xdr:rowOff>
    </xdr:from>
    <xdr:to>
      <xdr:col>5</xdr:col>
      <xdr:colOff>358775</xdr:colOff>
      <xdr:row>38</xdr:row>
      <xdr:rowOff>111696</xdr:rowOff>
    </xdr:to>
    <xdr:cxnSp macro="">
      <xdr:nvCxnSpPr>
        <xdr:cNvPr id="65" name="直線コネクタ 64"/>
        <xdr:cNvCxnSpPr/>
      </xdr:nvCxnSpPr>
      <xdr:spPr>
        <a:xfrm flipV="1">
          <a:off x="2908300" y="6606990"/>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101818</xdr:rowOff>
    </xdr:from>
    <xdr:to>
      <xdr:col>4</xdr:col>
      <xdr:colOff>155575</xdr:colOff>
      <xdr:row>38</xdr:row>
      <xdr:rowOff>111696</xdr:rowOff>
    </xdr:to>
    <xdr:cxnSp macro="">
      <xdr:nvCxnSpPr>
        <xdr:cNvPr id="68" name="直線コネクタ 67"/>
        <xdr:cNvCxnSpPr/>
      </xdr:nvCxnSpPr>
      <xdr:spPr>
        <a:xfrm>
          <a:off x="2019300" y="6616918"/>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85832</xdr:rowOff>
    </xdr:from>
    <xdr:to>
      <xdr:col>2</xdr:col>
      <xdr:colOff>638175</xdr:colOff>
      <xdr:row>38</xdr:row>
      <xdr:rowOff>101818</xdr:rowOff>
    </xdr:to>
    <xdr:cxnSp macro="">
      <xdr:nvCxnSpPr>
        <xdr:cNvPr id="71" name="直線コネクタ 70"/>
        <xdr:cNvCxnSpPr/>
      </xdr:nvCxnSpPr>
      <xdr:spPr>
        <a:xfrm>
          <a:off x="1130300" y="6600932"/>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1836</xdr:rowOff>
    </xdr:from>
    <xdr:to>
      <xdr:col>6</xdr:col>
      <xdr:colOff>561975</xdr:colOff>
      <xdr:row>38</xdr:row>
      <xdr:rowOff>103436</xdr:rowOff>
    </xdr:to>
    <xdr:sp macro="" textlink="">
      <xdr:nvSpPr>
        <xdr:cNvPr id="81" name="円/楕円 80"/>
        <xdr:cNvSpPr/>
      </xdr:nvSpPr>
      <xdr:spPr>
        <a:xfrm>
          <a:off x="4584700" y="65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88213</xdr:rowOff>
    </xdr:from>
    <xdr:ext cx="534377" cy="259045"/>
    <xdr:sp macro="" textlink="">
      <xdr:nvSpPr>
        <xdr:cNvPr id="82" name="議会費該当値テキスト"/>
        <xdr:cNvSpPr txBox="1"/>
      </xdr:nvSpPr>
      <xdr:spPr>
        <a:xfrm>
          <a:off x="4686300" y="64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41090</xdr:rowOff>
    </xdr:from>
    <xdr:to>
      <xdr:col>5</xdr:col>
      <xdr:colOff>409575</xdr:colOff>
      <xdr:row>38</xdr:row>
      <xdr:rowOff>142690</xdr:rowOff>
    </xdr:to>
    <xdr:sp macro="" textlink="">
      <xdr:nvSpPr>
        <xdr:cNvPr id="83" name="円/楕円 82"/>
        <xdr:cNvSpPr/>
      </xdr:nvSpPr>
      <xdr:spPr>
        <a:xfrm>
          <a:off x="3746500" y="65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133817</xdr:rowOff>
    </xdr:from>
    <xdr:ext cx="534377" cy="259045"/>
    <xdr:sp macro="" textlink="">
      <xdr:nvSpPr>
        <xdr:cNvPr id="84" name="テキスト ボックス 83"/>
        <xdr:cNvSpPr txBox="1"/>
      </xdr:nvSpPr>
      <xdr:spPr>
        <a:xfrm>
          <a:off x="3530111" y="66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60896</xdr:rowOff>
    </xdr:from>
    <xdr:to>
      <xdr:col>4</xdr:col>
      <xdr:colOff>206375</xdr:colOff>
      <xdr:row>38</xdr:row>
      <xdr:rowOff>162496</xdr:rowOff>
    </xdr:to>
    <xdr:sp macro="" textlink="">
      <xdr:nvSpPr>
        <xdr:cNvPr id="85" name="円/楕円 84"/>
        <xdr:cNvSpPr/>
      </xdr:nvSpPr>
      <xdr:spPr>
        <a:xfrm>
          <a:off x="2857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153623</xdr:rowOff>
    </xdr:from>
    <xdr:ext cx="469744" cy="259045"/>
    <xdr:sp macro="" textlink="">
      <xdr:nvSpPr>
        <xdr:cNvPr id="86" name="テキスト ボックス 85"/>
        <xdr:cNvSpPr txBox="1"/>
      </xdr:nvSpPr>
      <xdr:spPr>
        <a:xfrm>
          <a:off x="2673427" y="66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51018</xdr:rowOff>
    </xdr:from>
    <xdr:to>
      <xdr:col>3</xdr:col>
      <xdr:colOff>3175</xdr:colOff>
      <xdr:row>38</xdr:row>
      <xdr:rowOff>152618</xdr:rowOff>
    </xdr:to>
    <xdr:sp macro="" textlink="">
      <xdr:nvSpPr>
        <xdr:cNvPr id="87" name="円/楕円 86"/>
        <xdr:cNvSpPr/>
      </xdr:nvSpPr>
      <xdr:spPr>
        <a:xfrm>
          <a:off x="1968500" y="65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143745</xdr:rowOff>
    </xdr:from>
    <xdr:ext cx="534377" cy="259045"/>
    <xdr:sp macro="" textlink="">
      <xdr:nvSpPr>
        <xdr:cNvPr id="88" name="テキスト ボックス 87"/>
        <xdr:cNvSpPr txBox="1"/>
      </xdr:nvSpPr>
      <xdr:spPr>
        <a:xfrm>
          <a:off x="1752111" y="66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35032</xdr:rowOff>
    </xdr:from>
    <xdr:to>
      <xdr:col>1</xdr:col>
      <xdr:colOff>485775</xdr:colOff>
      <xdr:row>38</xdr:row>
      <xdr:rowOff>136632</xdr:rowOff>
    </xdr:to>
    <xdr:sp macro="" textlink="">
      <xdr:nvSpPr>
        <xdr:cNvPr id="89" name="円/楕円 88"/>
        <xdr:cNvSpPr/>
      </xdr:nvSpPr>
      <xdr:spPr>
        <a:xfrm>
          <a:off x="1079500" y="6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127759</xdr:rowOff>
    </xdr:from>
    <xdr:ext cx="534377" cy="259045"/>
    <xdr:sp macro="" textlink="">
      <xdr:nvSpPr>
        <xdr:cNvPr id="90" name="テキスト ボックス 89"/>
        <xdr:cNvSpPr txBox="1"/>
      </xdr:nvSpPr>
      <xdr:spPr>
        <a:xfrm>
          <a:off x="863111" y="66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57753</xdr:rowOff>
    </xdr:from>
    <xdr:to>
      <xdr:col>6</xdr:col>
      <xdr:colOff>511175</xdr:colOff>
      <xdr:row>58</xdr:row>
      <xdr:rowOff>145967</xdr:rowOff>
    </xdr:to>
    <xdr:cxnSp macro="">
      <xdr:nvCxnSpPr>
        <xdr:cNvPr id="121" name="直線コネクタ 120"/>
        <xdr:cNvCxnSpPr/>
      </xdr:nvCxnSpPr>
      <xdr:spPr>
        <a:xfrm flipV="1">
          <a:off x="3797300" y="10001853"/>
          <a:ext cx="838200" cy="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144509</xdr:rowOff>
    </xdr:from>
    <xdr:to>
      <xdr:col>5</xdr:col>
      <xdr:colOff>358775</xdr:colOff>
      <xdr:row>58</xdr:row>
      <xdr:rowOff>145967</xdr:rowOff>
    </xdr:to>
    <xdr:cxnSp macro="">
      <xdr:nvCxnSpPr>
        <xdr:cNvPr id="124" name="直線コネクタ 123"/>
        <xdr:cNvCxnSpPr/>
      </xdr:nvCxnSpPr>
      <xdr:spPr>
        <a:xfrm>
          <a:off x="2908300" y="10088609"/>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75740</xdr:rowOff>
    </xdr:from>
    <xdr:to>
      <xdr:col>4</xdr:col>
      <xdr:colOff>155575</xdr:colOff>
      <xdr:row>58</xdr:row>
      <xdr:rowOff>144509</xdr:rowOff>
    </xdr:to>
    <xdr:cxnSp macro="">
      <xdr:nvCxnSpPr>
        <xdr:cNvPr id="127" name="直線コネクタ 126"/>
        <xdr:cNvCxnSpPr/>
      </xdr:nvCxnSpPr>
      <xdr:spPr>
        <a:xfrm>
          <a:off x="2019300" y="10019840"/>
          <a:ext cx="889000" cy="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23734</xdr:rowOff>
    </xdr:from>
    <xdr:to>
      <xdr:col>2</xdr:col>
      <xdr:colOff>638175</xdr:colOff>
      <xdr:row>58</xdr:row>
      <xdr:rowOff>75740</xdr:rowOff>
    </xdr:to>
    <xdr:cxnSp macro="">
      <xdr:nvCxnSpPr>
        <xdr:cNvPr id="130" name="直線コネクタ 129"/>
        <xdr:cNvCxnSpPr/>
      </xdr:nvCxnSpPr>
      <xdr:spPr>
        <a:xfrm>
          <a:off x="1130300" y="996783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6953</xdr:rowOff>
    </xdr:from>
    <xdr:to>
      <xdr:col>6</xdr:col>
      <xdr:colOff>561975</xdr:colOff>
      <xdr:row>58</xdr:row>
      <xdr:rowOff>108553</xdr:rowOff>
    </xdr:to>
    <xdr:sp macro="" textlink="">
      <xdr:nvSpPr>
        <xdr:cNvPr id="140" name="円/楕円 139"/>
        <xdr:cNvSpPr/>
      </xdr:nvSpPr>
      <xdr:spPr>
        <a:xfrm>
          <a:off x="4584700" y="99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93330</xdr:rowOff>
    </xdr:from>
    <xdr:ext cx="599010" cy="259045"/>
    <xdr:sp macro="" textlink="">
      <xdr:nvSpPr>
        <xdr:cNvPr id="141" name="総務費該当値テキスト"/>
        <xdr:cNvSpPr txBox="1"/>
      </xdr:nvSpPr>
      <xdr:spPr>
        <a:xfrm>
          <a:off x="4686300" y="98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95167</xdr:rowOff>
    </xdr:from>
    <xdr:to>
      <xdr:col>5</xdr:col>
      <xdr:colOff>409575</xdr:colOff>
      <xdr:row>59</xdr:row>
      <xdr:rowOff>25317</xdr:rowOff>
    </xdr:to>
    <xdr:sp macro="" textlink="">
      <xdr:nvSpPr>
        <xdr:cNvPr id="142" name="円/楕円 141"/>
        <xdr:cNvSpPr/>
      </xdr:nvSpPr>
      <xdr:spPr>
        <a:xfrm>
          <a:off x="3746500" y="100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16444</xdr:rowOff>
    </xdr:from>
    <xdr:ext cx="599010" cy="259045"/>
    <xdr:sp macro="" textlink="">
      <xdr:nvSpPr>
        <xdr:cNvPr id="143" name="テキスト ボックス 142"/>
        <xdr:cNvSpPr txBox="1"/>
      </xdr:nvSpPr>
      <xdr:spPr>
        <a:xfrm>
          <a:off x="3497794" y="1013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93709</xdr:rowOff>
    </xdr:from>
    <xdr:to>
      <xdr:col>4</xdr:col>
      <xdr:colOff>206375</xdr:colOff>
      <xdr:row>59</xdr:row>
      <xdr:rowOff>23859</xdr:rowOff>
    </xdr:to>
    <xdr:sp macro="" textlink="">
      <xdr:nvSpPr>
        <xdr:cNvPr id="144" name="円/楕円 143"/>
        <xdr:cNvSpPr/>
      </xdr:nvSpPr>
      <xdr:spPr>
        <a:xfrm>
          <a:off x="2857500" y="100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14986</xdr:rowOff>
    </xdr:from>
    <xdr:ext cx="599010" cy="259045"/>
    <xdr:sp macro="" textlink="">
      <xdr:nvSpPr>
        <xdr:cNvPr id="145" name="テキスト ボックス 144"/>
        <xdr:cNvSpPr txBox="1"/>
      </xdr:nvSpPr>
      <xdr:spPr>
        <a:xfrm>
          <a:off x="2608794" y="101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24940</xdr:rowOff>
    </xdr:from>
    <xdr:to>
      <xdr:col>3</xdr:col>
      <xdr:colOff>3175</xdr:colOff>
      <xdr:row>58</xdr:row>
      <xdr:rowOff>126540</xdr:rowOff>
    </xdr:to>
    <xdr:sp macro="" textlink="">
      <xdr:nvSpPr>
        <xdr:cNvPr id="146" name="円/楕円 145"/>
        <xdr:cNvSpPr/>
      </xdr:nvSpPr>
      <xdr:spPr>
        <a:xfrm>
          <a:off x="1968500" y="99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117667</xdr:rowOff>
    </xdr:from>
    <xdr:ext cx="599010" cy="259045"/>
    <xdr:sp macro="" textlink="">
      <xdr:nvSpPr>
        <xdr:cNvPr id="147" name="テキスト ボックス 146"/>
        <xdr:cNvSpPr txBox="1"/>
      </xdr:nvSpPr>
      <xdr:spPr>
        <a:xfrm>
          <a:off x="1719794" y="1006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144384</xdr:rowOff>
    </xdr:from>
    <xdr:to>
      <xdr:col>1</xdr:col>
      <xdr:colOff>485775</xdr:colOff>
      <xdr:row>58</xdr:row>
      <xdr:rowOff>74534</xdr:rowOff>
    </xdr:to>
    <xdr:sp macro="" textlink="">
      <xdr:nvSpPr>
        <xdr:cNvPr id="148" name="円/楕円 147"/>
        <xdr:cNvSpPr/>
      </xdr:nvSpPr>
      <xdr:spPr>
        <a:xfrm>
          <a:off x="1079500" y="99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65661</xdr:rowOff>
    </xdr:from>
    <xdr:ext cx="599010" cy="259045"/>
    <xdr:sp macro="" textlink="">
      <xdr:nvSpPr>
        <xdr:cNvPr id="149" name="テキスト ボックス 148"/>
        <xdr:cNvSpPr txBox="1"/>
      </xdr:nvSpPr>
      <xdr:spPr>
        <a:xfrm>
          <a:off x="830794" y="100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134782</xdr:rowOff>
    </xdr:from>
    <xdr:to>
      <xdr:col>6</xdr:col>
      <xdr:colOff>511175</xdr:colOff>
      <xdr:row>77</xdr:row>
      <xdr:rowOff>171422</xdr:rowOff>
    </xdr:to>
    <xdr:cxnSp macro="">
      <xdr:nvCxnSpPr>
        <xdr:cNvPr id="178" name="直線コネクタ 177"/>
        <xdr:cNvCxnSpPr/>
      </xdr:nvCxnSpPr>
      <xdr:spPr>
        <a:xfrm flipV="1">
          <a:off x="3797300" y="13336432"/>
          <a:ext cx="8382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171422</xdr:rowOff>
    </xdr:from>
    <xdr:to>
      <xdr:col>5</xdr:col>
      <xdr:colOff>358775</xdr:colOff>
      <xdr:row>78</xdr:row>
      <xdr:rowOff>24592</xdr:rowOff>
    </xdr:to>
    <xdr:cxnSp macro="">
      <xdr:nvCxnSpPr>
        <xdr:cNvPr id="181" name="直線コネクタ 180"/>
        <xdr:cNvCxnSpPr/>
      </xdr:nvCxnSpPr>
      <xdr:spPr>
        <a:xfrm flipV="1">
          <a:off x="2908300" y="13373072"/>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24592</xdr:rowOff>
    </xdr:from>
    <xdr:to>
      <xdr:col>4</xdr:col>
      <xdr:colOff>155575</xdr:colOff>
      <xdr:row>78</xdr:row>
      <xdr:rowOff>31172</xdr:rowOff>
    </xdr:to>
    <xdr:cxnSp macro="">
      <xdr:nvCxnSpPr>
        <xdr:cNvPr id="184" name="直線コネクタ 183"/>
        <xdr:cNvCxnSpPr/>
      </xdr:nvCxnSpPr>
      <xdr:spPr>
        <a:xfrm flipV="1">
          <a:off x="2019300" y="13397692"/>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26256</xdr:rowOff>
    </xdr:from>
    <xdr:to>
      <xdr:col>2</xdr:col>
      <xdr:colOff>638175</xdr:colOff>
      <xdr:row>78</xdr:row>
      <xdr:rowOff>31172</xdr:rowOff>
    </xdr:to>
    <xdr:cxnSp macro="">
      <xdr:nvCxnSpPr>
        <xdr:cNvPr id="187" name="直線コネクタ 186"/>
        <xdr:cNvCxnSpPr/>
      </xdr:nvCxnSpPr>
      <xdr:spPr>
        <a:xfrm>
          <a:off x="1130300" y="1339935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83982</xdr:rowOff>
    </xdr:from>
    <xdr:to>
      <xdr:col>6</xdr:col>
      <xdr:colOff>561975</xdr:colOff>
      <xdr:row>78</xdr:row>
      <xdr:rowOff>14132</xdr:rowOff>
    </xdr:to>
    <xdr:sp macro="" textlink="">
      <xdr:nvSpPr>
        <xdr:cNvPr id="197" name="円/楕円 196"/>
        <xdr:cNvSpPr/>
      </xdr:nvSpPr>
      <xdr:spPr>
        <a:xfrm>
          <a:off x="4584700" y="132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120622</xdr:rowOff>
    </xdr:from>
    <xdr:to>
      <xdr:col>5</xdr:col>
      <xdr:colOff>409575</xdr:colOff>
      <xdr:row>78</xdr:row>
      <xdr:rowOff>50772</xdr:rowOff>
    </xdr:to>
    <xdr:sp macro="" textlink="">
      <xdr:nvSpPr>
        <xdr:cNvPr id="199" name="円/楕円 198"/>
        <xdr:cNvSpPr/>
      </xdr:nvSpPr>
      <xdr:spPr>
        <a:xfrm>
          <a:off x="3746500" y="133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41899</xdr:rowOff>
    </xdr:from>
    <xdr:ext cx="599010" cy="259045"/>
    <xdr:sp macro="" textlink="">
      <xdr:nvSpPr>
        <xdr:cNvPr id="200" name="テキスト ボックス 199"/>
        <xdr:cNvSpPr txBox="1"/>
      </xdr:nvSpPr>
      <xdr:spPr>
        <a:xfrm>
          <a:off x="3497794" y="134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145242</xdr:rowOff>
    </xdr:from>
    <xdr:to>
      <xdr:col>4</xdr:col>
      <xdr:colOff>206375</xdr:colOff>
      <xdr:row>78</xdr:row>
      <xdr:rowOff>75392</xdr:rowOff>
    </xdr:to>
    <xdr:sp macro="" textlink="">
      <xdr:nvSpPr>
        <xdr:cNvPr id="201" name="円/楕円 200"/>
        <xdr:cNvSpPr/>
      </xdr:nvSpPr>
      <xdr:spPr>
        <a:xfrm>
          <a:off x="2857500" y="133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66519</xdr:rowOff>
    </xdr:from>
    <xdr:ext cx="599010" cy="259045"/>
    <xdr:sp macro="" textlink="">
      <xdr:nvSpPr>
        <xdr:cNvPr id="202" name="テキスト ボックス 201"/>
        <xdr:cNvSpPr txBox="1"/>
      </xdr:nvSpPr>
      <xdr:spPr>
        <a:xfrm>
          <a:off x="2608794" y="1343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151822</xdr:rowOff>
    </xdr:from>
    <xdr:to>
      <xdr:col>3</xdr:col>
      <xdr:colOff>3175</xdr:colOff>
      <xdr:row>78</xdr:row>
      <xdr:rowOff>81972</xdr:rowOff>
    </xdr:to>
    <xdr:sp macro="" textlink="">
      <xdr:nvSpPr>
        <xdr:cNvPr id="203" name="円/楕円 202"/>
        <xdr:cNvSpPr/>
      </xdr:nvSpPr>
      <xdr:spPr>
        <a:xfrm>
          <a:off x="1968500" y="133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73099</xdr:rowOff>
    </xdr:from>
    <xdr:ext cx="599010" cy="259045"/>
    <xdr:sp macro="" textlink="">
      <xdr:nvSpPr>
        <xdr:cNvPr id="204" name="テキスト ボックス 203"/>
        <xdr:cNvSpPr txBox="1"/>
      </xdr:nvSpPr>
      <xdr:spPr>
        <a:xfrm>
          <a:off x="1719794" y="134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146906</xdr:rowOff>
    </xdr:from>
    <xdr:to>
      <xdr:col>1</xdr:col>
      <xdr:colOff>485775</xdr:colOff>
      <xdr:row>78</xdr:row>
      <xdr:rowOff>77056</xdr:rowOff>
    </xdr:to>
    <xdr:sp macro="" textlink="">
      <xdr:nvSpPr>
        <xdr:cNvPr id="205" name="円/楕円 204"/>
        <xdr:cNvSpPr/>
      </xdr:nvSpPr>
      <xdr:spPr>
        <a:xfrm>
          <a:off x="1079500" y="13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68183</xdr:rowOff>
    </xdr:from>
    <xdr:ext cx="599010" cy="259045"/>
    <xdr:sp macro="" textlink="">
      <xdr:nvSpPr>
        <xdr:cNvPr id="206" name="テキスト ボックス 205"/>
        <xdr:cNvSpPr txBox="1"/>
      </xdr:nvSpPr>
      <xdr:spPr>
        <a:xfrm>
          <a:off x="830794" y="134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9136</xdr:rowOff>
    </xdr:from>
    <xdr:to>
      <xdr:col>6</xdr:col>
      <xdr:colOff>511175</xdr:colOff>
      <xdr:row>97</xdr:row>
      <xdr:rowOff>165154</xdr:rowOff>
    </xdr:to>
    <xdr:cxnSp macro="">
      <xdr:nvCxnSpPr>
        <xdr:cNvPr id="235" name="直線コネクタ 234"/>
        <xdr:cNvCxnSpPr/>
      </xdr:nvCxnSpPr>
      <xdr:spPr>
        <a:xfrm>
          <a:off x="3797300" y="16639786"/>
          <a:ext cx="8382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9136</xdr:rowOff>
    </xdr:from>
    <xdr:to>
      <xdr:col>5</xdr:col>
      <xdr:colOff>358775</xdr:colOff>
      <xdr:row>97</xdr:row>
      <xdr:rowOff>161654</xdr:rowOff>
    </xdr:to>
    <xdr:cxnSp macro="">
      <xdr:nvCxnSpPr>
        <xdr:cNvPr id="238" name="直線コネクタ 237"/>
        <xdr:cNvCxnSpPr/>
      </xdr:nvCxnSpPr>
      <xdr:spPr>
        <a:xfrm flipV="1">
          <a:off x="2908300" y="16639786"/>
          <a:ext cx="889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161654</xdr:rowOff>
    </xdr:from>
    <xdr:to>
      <xdr:col>4</xdr:col>
      <xdr:colOff>155575</xdr:colOff>
      <xdr:row>98</xdr:row>
      <xdr:rowOff>43585</xdr:rowOff>
    </xdr:to>
    <xdr:cxnSp macro="">
      <xdr:nvCxnSpPr>
        <xdr:cNvPr id="241" name="直線コネクタ 240"/>
        <xdr:cNvCxnSpPr/>
      </xdr:nvCxnSpPr>
      <xdr:spPr>
        <a:xfrm flipV="1">
          <a:off x="2019300" y="16792304"/>
          <a:ext cx="889000" cy="5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26459</xdr:rowOff>
    </xdr:from>
    <xdr:to>
      <xdr:col>2</xdr:col>
      <xdr:colOff>638175</xdr:colOff>
      <xdr:row>98</xdr:row>
      <xdr:rowOff>43585</xdr:rowOff>
    </xdr:to>
    <xdr:cxnSp macro="">
      <xdr:nvCxnSpPr>
        <xdr:cNvPr id="244" name="直線コネクタ 243"/>
        <xdr:cNvCxnSpPr/>
      </xdr:nvCxnSpPr>
      <xdr:spPr>
        <a:xfrm>
          <a:off x="1130300" y="16828559"/>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114354</xdr:rowOff>
    </xdr:from>
    <xdr:to>
      <xdr:col>6</xdr:col>
      <xdr:colOff>561975</xdr:colOff>
      <xdr:row>98</xdr:row>
      <xdr:rowOff>44504</xdr:rowOff>
    </xdr:to>
    <xdr:sp macro="" textlink="">
      <xdr:nvSpPr>
        <xdr:cNvPr id="254" name="円/楕円 253"/>
        <xdr:cNvSpPr/>
      </xdr:nvSpPr>
      <xdr:spPr>
        <a:xfrm>
          <a:off x="45847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92781</xdr:rowOff>
    </xdr:from>
    <xdr:ext cx="534377" cy="259045"/>
    <xdr:sp macro="" textlink="">
      <xdr:nvSpPr>
        <xdr:cNvPr id="255" name="衛生費該当値テキスト"/>
        <xdr:cNvSpPr txBox="1"/>
      </xdr:nvSpPr>
      <xdr:spPr>
        <a:xfrm>
          <a:off x="4686300" y="16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129786</xdr:rowOff>
    </xdr:from>
    <xdr:to>
      <xdr:col>5</xdr:col>
      <xdr:colOff>409575</xdr:colOff>
      <xdr:row>97</xdr:row>
      <xdr:rowOff>59936</xdr:rowOff>
    </xdr:to>
    <xdr:sp macro="" textlink="">
      <xdr:nvSpPr>
        <xdr:cNvPr id="256" name="円/楕円 255"/>
        <xdr:cNvSpPr/>
      </xdr:nvSpPr>
      <xdr:spPr>
        <a:xfrm>
          <a:off x="3746500" y="16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51063</xdr:rowOff>
    </xdr:from>
    <xdr:ext cx="534377" cy="259045"/>
    <xdr:sp macro="" textlink="">
      <xdr:nvSpPr>
        <xdr:cNvPr id="257" name="テキスト ボックス 256"/>
        <xdr:cNvSpPr txBox="1"/>
      </xdr:nvSpPr>
      <xdr:spPr>
        <a:xfrm>
          <a:off x="3530111" y="166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110854</xdr:rowOff>
    </xdr:from>
    <xdr:to>
      <xdr:col>4</xdr:col>
      <xdr:colOff>206375</xdr:colOff>
      <xdr:row>98</xdr:row>
      <xdr:rowOff>41004</xdr:rowOff>
    </xdr:to>
    <xdr:sp macro="" textlink="">
      <xdr:nvSpPr>
        <xdr:cNvPr id="258" name="円/楕円 257"/>
        <xdr:cNvSpPr/>
      </xdr:nvSpPr>
      <xdr:spPr>
        <a:xfrm>
          <a:off x="2857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32131</xdr:rowOff>
    </xdr:from>
    <xdr:ext cx="534377" cy="259045"/>
    <xdr:sp macro="" textlink="">
      <xdr:nvSpPr>
        <xdr:cNvPr id="259" name="テキスト ボックス 258"/>
        <xdr:cNvSpPr txBox="1"/>
      </xdr:nvSpPr>
      <xdr:spPr>
        <a:xfrm>
          <a:off x="2641111" y="168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164235</xdr:rowOff>
    </xdr:from>
    <xdr:to>
      <xdr:col>3</xdr:col>
      <xdr:colOff>3175</xdr:colOff>
      <xdr:row>98</xdr:row>
      <xdr:rowOff>94385</xdr:rowOff>
    </xdr:to>
    <xdr:sp macro="" textlink="">
      <xdr:nvSpPr>
        <xdr:cNvPr id="260" name="円/楕円 259"/>
        <xdr:cNvSpPr/>
      </xdr:nvSpPr>
      <xdr:spPr>
        <a:xfrm>
          <a:off x="1968500" y="167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85512</xdr:rowOff>
    </xdr:from>
    <xdr:ext cx="534377" cy="259045"/>
    <xdr:sp macro="" textlink="">
      <xdr:nvSpPr>
        <xdr:cNvPr id="261" name="テキスト ボックス 260"/>
        <xdr:cNvSpPr txBox="1"/>
      </xdr:nvSpPr>
      <xdr:spPr>
        <a:xfrm>
          <a:off x="1752111" y="1688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147109</xdr:rowOff>
    </xdr:from>
    <xdr:to>
      <xdr:col>1</xdr:col>
      <xdr:colOff>485775</xdr:colOff>
      <xdr:row>98</xdr:row>
      <xdr:rowOff>77259</xdr:rowOff>
    </xdr:to>
    <xdr:sp macro="" textlink="">
      <xdr:nvSpPr>
        <xdr:cNvPr id="262" name="円/楕円 261"/>
        <xdr:cNvSpPr/>
      </xdr:nvSpPr>
      <xdr:spPr>
        <a:xfrm>
          <a:off x="1079500" y="167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68386</xdr:rowOff>
    </xdr:from>
    <xdr:ext cx="534377" cy="259045"/>
    <xdr:sp macro="" textlink="">
      <xdr:nvSpPr>
        <xdr:cNvPr id="263" name="テキスト ボックス 262"/>
        <xdr:cNvSpPr txBox="1"/>
      </xdr:nvSpPr>
      <xdr:spPr>
        <a:xfrm>
          <a:off x="863111" y="168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91776</xdr:rowOff>
    </xdr:from>
    <xdr:to>
      <xdr:col>15</xdr:col>
      <xdr:colOff>180975</xdr:colOff>
      <xdr:row>39</xdr:row>
      <xdr:rowOff>92135</xdr:rowOff>
    </xdr:to>
    <xdr:cxnSp macro="">
      <xdr:nvCxnSpPr>
        <xdr:cNvPr id="294" name="直線コネクタ 293"/>
        <xdr:cNvCxnSpPr/>
      </xdr:nvCxnSpPr>
      <xdr:spPr>
        <a:xfrm flipV="1">
          <a:off x="9639300" y="6778326"/>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92135</xdr:rowOff>
    </xdr:from>
    <xdr:to>
      <xdr:col>14</xdr:col>
      <xdr:colOff>28575</xdr:colOff>
      <xdr:row>39</xdr:row>
      <xdr:rowOff>92135</xdr:rowOff>
    </xdr:to>
    <xdr:cxnSp macro="">
      <xdr:nvCxnSpPr>
        <xdr:cNvPr id="297" name="直線コネクタ 296"/>
        <xdr:cNvCxnSpPr/>
      </xdr:nvCxnSpPr>
      <xdr:spPr>
        <a:xfrm>
          <a:off x="8750300" y="6778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72688</xdr:rowOff>
    </xdr:from>
    <xdr:to>
      <xdr:col>12</xdr:col>
      <xdr:colOff>511175</xdr:colOff>
      <xdr:row>39</xdr:row>
      <xdr:rowOff>92135</xdr:rowOff>
    </xdr:to>
    <xdr:cxnSp macro="">
      <xdr:nvCxnSpPr>
        <xdr:cNvPr id="300" name="直線コネクタ 299"/>
        <xdr:cNvCxnSpPr/>
      </xdr:nvCxnSpPr>
      <xdr:spPr>
        <a:xfrm>
          <a:off x="7861300" y="675923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32814</xdr:rowOff>
    </xdr:from>
    <xdr:to>
      <xdr:col>11</xdr:col>
      <xdr:colOff>307975</xdr:colOff>
      <xdr:row>39</xdr:row>
      <xdr:rowOff>72688</xdr:rowOff>
    </xdr:to>
    <xdr:cxnSp macro="">
      <xdr:nvCxnSpPr>
        <xdr:cNvPr id="303" name="直線コネクタ 302"/>
        <xdr:cNvCxnSpPr/>
      </xdr:nvCxnSpPr>
      <xdr:spPr>
        <a:xfrm>
          <a:off x="6972300" y="671936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40976</xdr:rowOff>
    </xdr:from>
    <xdr:to>
      <xdr:col>15</xdr:col>
      <xdr:colOff>231775</xdr:colOff>
      <xdr:row>39</xdr:row>
      <xdr:rowOff>142576</xdr:rowOff>
    </xdr:to>
    <xdr:sp macro="" textlink="">
      <xdr:nvSpPr>
        <xdr:cNvPr id="313" name="円/楕円 312"/>
        <xdr:cNvSpPr/>
      </xdr:nvSpPr>
      <xdr:spPr>
        <a:xfrm>
          <a:off x="10426700" y="6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10406</xdr:rowOff>
    </xdr:from>
    <xdr:ext cx="378565" cy="259045"/>
    <xdr:sp macro="" textlink="">
      <xdr:nvSpPr>
        <xdr:cNvPr id="314" name="労働費該当値テキスト"/>
        <xdr:cNvSpPr txBox="1"/>
      </xdr:nvSpPr>
      <xdr:spPr>
        <a:xfrm>
          <a:off x="10528300" y="6696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41335</xdr:rowOff>
    </xdr:from>
    <xdr:to>
      <xdr:col>14</xdr:col>
      <xdr:colOff>79375</xdr:colOff>
      <xdr:row>39</xdr:row>
      <xdr:rowOff>142935</xdr:rowOff>
    </xdr:to>
    <xdr:sp macro="" textlink="">
      <xdr:nvSpPr>
        <xdr:cNvPr id="315" name="円/楕円 314"/>
        <xdr:cNvSpPr/>
      </xdr:nvSpPr>
      <xdr:spPr>
        <a:xfrm>
          <a:off x="9588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134062</xdr:rowOff>
    </xdr:from>
    <xdr:ext cx="378565" cy="259045"/>
    <xdr:sp macro="" textlink="">
      <xdr:nvSpPr>
        <xdr:cNvPr id="316" name="テキスト ボックス 315"/>
        <xdr:cNvSpPr txBox="1"/>
      </xdr:nvSpPr>
      <xdr:spPr>
        <a:xfrm>
          <a:off x="9450017" y="682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41335</xdr:rowOff>
    </xdr:from>
    <xdr:to>
      <xdr:col>12</xdr:col>
      <xdr:colOff>561975</xdr:colOff>
      <xdr:row>39</xdr:row>
      <xdr:rowOff>142935</xdr:rowOff>
    </xdr:to>
    <xdr:sp macro="" textlink="">
      <xdr:nvSpPr>
        <xdr:cNvPr id="317" name="円/楕円 316"/>
        <xdr:cNvSpPr/>
      </xdr:nvSpPr>
      <xdr:spPr>
        <a:xfrm>
          <a:off x="8699500" y="67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134062</xdr:rowOff>
    </xdr:from>
    <xdr:ext cx="378565" cy="259045"/>
    <xdr:sp macro="" textlink="">
      <xdr:nvSpPr>
        <xdr:cNvPr id="318" name="テキスト ボックス 317"/>
        <xdr:cNvSpPr txBox="1"/>
      </xdr:nvSpPr>
      <xdr:spPr>
        <a:xfrm>
          <a:off x="8561017" y="682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21888</xdr:rowOff>
    </xdr:from>
    <xdr:to>
      <xdr:col>11</xdr:col>
      <xdr:colOff>358775</xdr:colOff>
      <xdr:row>39</xdr:row>
      <xdr:rowOff>123488</xdr:rowOff>
    </xdr:to>
    <xdr:sp macro="" textlink="">
      <xdr:nvSpPr>
        <xdr:cNvPr id="319" name="円/楕円 318"/>
        <xdr:cNvSpPr/>
      </xdr:nvSpPr>
      <xdr:spPr>
        <a:xfrm>
          <a:off x="7810500" y="6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114615</xdr:rowOff>
    </xdr:from>
    <xdr:ext cx="469744" cy="259045"/>
    <xdr:sp macro="" textlink="">
      <xdr:nvSpPr>
        <xdr:cNvPr id="320" name="テキスト ボックス 319"/>
        <xdr:cNvSpPr txBox="1"/>
      </xdr:nvSpPr>
      <xdr:spPr>
        <a:xfrm>
          <a:off x="7626427" y="68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153464</xdr:rowOff>
    </xdr:from>
    <xdr:to>
      <xdr:col>10</xdr:col>
      <xdr:colOff>155575</xdr:colOff>
      <xdr:row>39</xdr:row>
      <xdr:rowOff>83614</xdr:rowOff>
    </xdr:to>
    <xdr:sp macro="" textlink="">
      <xdr:nvSpPr>
        <xdr:cNvPr id="321" name="円/楕円 320"/>
        <xdr:cNvSpPr/>
      </xdr:nvSpPr>
      <xdr:spPr>
        <a:xfrm>
          <a:off x="6921500" y="66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74741</xdr:rowOff>
    </xdr:from>
    <xdr:ext cx="469744" cy="259045"/>
    <xdr:sp macro="" textlink="">
      <xdr:nvSpPr>
        <xdr:cNvPr id="322" name="テキスト ボックス 321"/>
        <xdr:cNvSpPr txBox="1"/>
      </xdr:nvSpPr>
      <xdr:spPr>
        <a:xfrm>
          <a:off x="6737427"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151116</xdr:rowOff>
    </xdr:from>
    <xdr:to>
      <xdr:col>15</xdr:col>
      <xdr:colOff>180975</xdr:colOff>
      <xdr:row>59</xdr:row>
      <xdr:rowOff>3404</xdr:rowOff>
    </xdr:to>
    <xdr:cxnSp macro="">
      <xdr:nvCxnSpPr>
        <xdr:cNvPr id="353" name="直線コネクタ 352"/>
        <xdr:cNvCxnSpPr/>
      </xdr:nvCxnSpPr>
      <xdr:spPr>
        <a:xfrm>
          <a:off x="9639300" y="10095216"/>
          <a:ext cx="8382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151116</xdr:rowOff>
    </xdr:from>
    <xdr:to>
      <xdr:col>14</xdr:col>
      <xdr:colOff>28575</xdr:colOff>
      <xdr:row>58</xdr:row>
      <xdr:rowOff>169665</xdr:rowOff>
    </xdr:to>
    <xdr:cxnSp macro="">
      <xdr:nvCxnSpPr>
        <xdr:cNvPr id="356" name="直線コネクタ 355"/>
        <xdr:cNvCxnSpPr/>
      </xdr:nvCxnSpPr>
      <xdr:spPr>
        <a:xfrm flipV="1">
          <a:off x="8750300" y="10095216"/>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169665</xdr:rowOff>
    </xdr:from>
    <xdr:to>
      <xdr:col>12</xdr:col>
      <xdr:colOff>511175</xdr:colOff>
      <xdr:row>59</xdr:row>
      <xdr:rowOff>8719</xdr:rowOff>
    </xdr:to>
    <xdr:cxnSp macro="">
      <xdr:nvCxnSpPr>
        <xdr:cNvPr id="359" name="直線コネクタ 358"/>
        <xdr:cNvCxnSpPr/>
      </xdr:nvCxnSpPr>
      <xdr:spPr>
        <a:xfrm flipV="1">
          <a:off x="7861300" y="10113765"/>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5567</xdr:rowOff>
    </xdr:from>
    <xdr:to>
      <xdr:col>11</xdr:col>
      <xdr:colOff>307975</xdr:colOff>
      <xdr:row>59</xdr:row>
      <xdr:rowOff>8719</xdr:rowOff>
    </xdr:to>
    <xdr:cxnSp macro="">
      <xdr:nvCxnSpPr>
        <xdr:cNvPr id="362" name="直線コネクタ 361"/>
        <xdr:cNvCxnSpPr/>
      </xdr:nvCxnSpPr>
      <xdr:spPr>
        <a:xfrm>
          <a:off x="6972300" y="10121117"/>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124054</xdr:rowOff>
    </xdr:from>
    <xdr:to>
      <xdr:col>15</xdr:col>
      <xdr:colOff>231775</xdr:colOff>
      <xdr:row>59</xdr:row>
      <xdr:rowOff>54204</xdr:rowOff>
    </xdr:to>
    <xdr:sp macro="" textlink="">
      <xdr:nvSpPr>
        <xdr:cNvPr id="372" name="円/楕円 371"/>
        <xdr:cNvSpPr/>
      </xdr:nvSpPr>
      <xdr:spPr>
        <a:xfrm>
          <a:off x="10426700" y="10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38981</xdr:rowOff>
    </xdr:from>
    <xdr:ext cx="534377" cy="259045"/>
    <xdr:sp macro="" textlink="">
      <xdr:nvSpPr>
        <xdr:cNvPr id="373" name="農林水産業費該当値テキスト"/>
        <xdr:cNvSpPr txBox="1"/>
      </xdr:nvSpPr>
      <xdr:spPr>
        <a:xfrm>
          <a:off x="10528300" y="99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100316</xdr:rowOff>
    </xdr:from>
    <xdr:to>
      <xdr:col>14</xdr:col>
      <xdr:colOff>79375</xdr:colOff>
      <xdr:row>59</xdr:row>
      <xdr:rowOff>30466</xdr:rowOff>
    </xdr:to>
    <xdr:sp macro="" textlink="">
      <xdr:nvSpPr>
        <xdr:cNvPr id="374" name="円/楕円 373"/>
        <xdr:cNvSpPr/>
      </xdr:nvSpPr>
      <xdr:spPr>
        <a:xfrm>
          <a:off x="9588500" y="100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21593</xdr:rowOff>
    </xdr:from>
    <xdr:ext cx="599010" cy="259045"/>
    <xdr:sp macro="" textlink="">
      <xdr:nvSpPr>
        <xdr:cNvPr id="375" name="テキスト ボックス 374"/>
        <xdr:cNvSpPr txBox="1"/>
      </xdr:nvSpPr>
      <xdr:spPr>
        <a:xfrm>
          <a:off x="9339794" y="101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118865</xdr:rowOff>
    </xdr:from>
    <xdr:to>
      <xdr:col>12</xdr:col>
      <xdr:colOff>561975</xdr:colOff>
      <xdr:row>59</xdr:row>
      <xdr:rowOff>49015</xdr:rowOff>
    </xdr:to>
    <xdr:sp macro="" textlink="">
      <xdr:nvSpPr>
        <xdr:cNvPr id="376" name="円/楕円 375"/>
        <xdr:cNvSpPr/>
      </xdr:nvSpPr>
      <xdr:spPr>
        <a:xfrm>
          <a:off x="8699500" y="10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40142</xdr:rowOff>
    </xdr:from>
    <xdr:ext cx="534377" cy="259045"/>
    <xdr:sp macro="" textlink="">
      <xdr:nvSpPr>
        <xdr:cNvPr id="377" name="テキスト ボックス 376"/>
        <xdr:cNvSpPr txBox="1"/>
      </xdr:nvSpPr>
      <xdr:spPr>
        <a:xfrm>
          <a:off x="8483111" y="101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129369</xdr:rowOff>
    </xdr:from>
    <xdr:to>
      <xdr:col>11</xdr:col>
      <xdr:colOff>358775</xdr:colOff>
      <xdr:row>59</xdr:row>
      <xdr:rowOff>59519</xdr:rowOff>
    </xdr:to>
    <xdr:sp macro="" textlink="">
      <xdr:nvSpPr>
        <xdr:cNvPr id="378" name="円/楕円 377"/>
        <xdr:cNvSpPr/>
      </xdr:nvSpPr>
      <xdr:spPr>
        <a:xfrm>
          <a:off x="7810500" y="100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50646</xdr:rowOff>
    </xdr:from>
    <xdr:ext cx="534377" cy="259045"/>
    <xdr:sp macro="" textlink="">
      <xdr:nvSpPr>
        <xdr:cNvPr id="379" name="テキスト ボックス 378"/>
        <xdr:cNvSpPr txBox="1"/>
      </xdr:nvSpPr>
      <xdr:spPr>
        <a:xfrm>
          <a:off x="7594111" y="101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126217</xdr:rowOff>
    </xdr:from>
    <xdr:to>
      <xdr:col>10</xdr:col>
      <xdr:colOff>155575</xdr:colOff>
      <xdr:row>59</xdr:row>
      <xdr:rowOff>56367</xdr:rowOff>
    </xdr:to>
    <xdr:sp macro="" textlink="">
      <xdr:nvSpPr>
        <xdr:cNvPr id="380" name="円/楕円 379"/>
        <xdr:cNvSpPr/>
      </xdr:nvSpPr>
      <xdr:spPr>
        <a:xfrm>
          <a:off x="6921500" y="100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47494</xdr:rowOff>
    </xdr:from>
    <xdr:ext cx="534377" cy="259045"/>
    <xdr:sp macro="" textlink="">
      <xdr:nvSpPr>
        <xdr:cNvPr id="381" name="テキスト ボックス 380"/>
        <xdr:cNvSpPr txBox="1"/>
      </xdr:nvSpPr>
      <xdr:spPr>
        <a:xfrm>
          <a:off x="6705111" y="101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133615</xdr:rowOff>
    </xdr:from>
    <xdr:to>
      <xdr:col>15</xdr:col>
      <xdr:colOff>180975</xdr:colOff>
      <xdr:row>78</xdr:row>
      <xdr:rowOff>158967</xdr:rowOff>
    </xdr:to>
    <xdr:cxnSp macro="">
      <xdr:nvCxnSpPr>
        <xdr:cNvPr id="410" name="直線コネクタ 409"/>
        <xdr:cNvCxnSpPr/>
      </xdr:nvCxnSpPr>
      <xdr:spPr>
        <a:xfrm>
          <a:off x="9639300" y="13506715"/>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146013</xdr:rowOff>
    </xdr:from>
    <xdr:to>
      <xdr:col>14</xdr:col>
      <xdr:colOff>28575</xdr:colOff>
      <xdr:row>78</xdr:row>
      <xdr:rowOff>133615</xdr:rowOff>
    </xdr:to>
    <xdr:cxnSp macro="">
      <xdr:nvCxnSpPr>
        <xdr:cNvPr id="413" name="直線コネクタ 412"/>
        <xdr:cNvCxnSpPr/>
      </xdr:nvCxnSpPr>
      <xdr:spPr>
        <a:xfrm>
          <a:off x="8750300" y="12661863"/>
          <a:ext cx="889000" cy="8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146013</xdr:rowOff>
    </xdr:from>
    <xdr:to>
      <xdr:col>12</xdr:col>
      <xdr:colOff>511175</xdr:colOff>
      <xdr:row>78</xdr:row>
      <xdr:rowOff>136184</xdr:rowOff>
    </xdr:to>
    <xdr:cxnSp macro="">
      <xdr:nvCxnSpPr>
        <xdr:cNvPr id="416" name="直線コネクタ 415"/>
        <xdr:cNvCxnSpPr/>
      </xdr:nvCxnSpPr>
      <xdr:spPr>
        <a:xfrm flipV="1">
          <a:off x="7861300" y="12661863"/>
          <a:ext cx="889000" cy="8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136184</xdr:rowOff>
    </xdr:from>
    <xdr:to>
      <xdr:col>11</xdr:col>
      <xdr:colOff>307975</xdr:colOff>
      <xdr:row>79</xdr:row>
      <xdr:rowOff>5673</xdr:rowOff>
    </xdr:to>
    <xdr:cxnSp macro="">
      <xdr:nvCxnSpPr>
        <xdr:cNvPr id="419" name="直線コネクタ 418"/>
        <xdr:cNvCxnSpPr/>
      </xdr:nvCxnSpPr>
      <xdr:spPr>
        <a:xfrm flipV="1">
          <a:off x="6972300" y="13509284"/>
          <a:ext cx="8890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108167</xdr:rowOff>
    </xdr:from>
    <xdr:to>
      <xdr:col>15</xdr:col>
      <xdr:colOff>231775</xdr:colOff>
      <xdr:row>79</xdr:row>
      <xdr:rowOff>38317</xdr:rowOff>
    </xdr:to>
    <xdr:sp macro="" textlink="">
      <xdr:nvSpPr>
        <xdr:cNvPr id="429" name="円/楕円 428"/>
        <xdr:cNvSpPr/>
      </xdr:nvSpPr>
      <xdr:spPr>
        <a:xfrm>
          <a:off x="104267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23094</xdr:rowOff>
    </xdr:from>
    <xdr:ext cx="534377" cy="259045"/>
    <xdr:sp macro="" textlink="">
      <xdr:nvSpPr>
        <xdr:cNvPr id="430" name="商工費該当値テキスト"/>
        <xdr:cNvSpPr txBox="1"/>
      </xdr:nvSpPr>
      <xdr:spPr>
        <a:xfrm>
          <a:off x="10528300" y="13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82815</xdr:rowOff>
    </xdr:from>
    <xdr:to>
      <xdr:col>14</xdr:col>
      <xdr:colOff>79375</xdr:colOff>
      <xdr:row>79</xdr:row>
      <xdr:rowOff>12965</xdr:rowOff>
    </xdr:to>
    <xdr:sp macro="" textlink="">
      <xdr:nvSpPr>
        <xdr:cNvPr id="431" name="円/楕円 430"/>
        <xdr:cNvSpPr/>
      </xdr:nvSpPr>
      <xdr:spPr>
        <a:xfrm>
          <a:off x="9588500" y="134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4092</xdr:rowOff>
    </xdr:from>
    <xdr:ext cx="534377" cy="259045"/>
    <xdr:sp macro="" textlink="">
      <xdr:nvSpPr>
        <xdr:cNvPr id="432" name="テキスト ボックス 431"/>
        <xdr:cNvSpPr txBox="1"/>
      </xdr:nvSpPr>
      <xdr:spPr>
        <a:xfrm>
          <a:off x="9372111" y="135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95213</xdr:rowOff>
    </xdr:from>
    <xdr:to>
      <xdr:col>12</xdr:col>
      <xdr:colOff>561975</xdr:colOff>
      <xdr:row>74</xdr:row>
      <xdr:rowOff>25363</xdr:rowOff>
    </xdr:to>
    <xdr:sp macro="" textlink="">
      <xdr:nvSpPr>
        <xdr:cNvPr id="433" name="円/楕円 432"/>
        <xdr:cNvSpPr/>
      </xdr:nvSpPr>
      <xdr:spPr>
        <a:xfrm>
          <a:off x="8699500" y="126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41890</xdr:rowOff>
    </xdr:from>
    <xdr:ext cx="599010" cy="259045"/>
    <xdr:sp macro="" textlink="">
      <xdr:nvSpPr>
        <xdr:cNvPr id="434" name="テキスト ボックス 433"/>
        <xdr:cNvSpPr txBox="1"/>
      </xdr:nvSpPr>
      <xdr:spPr>
        <a:xfrm>
          <a:off x="8450794" y="123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85384</xdr:rowOff>
    </xdr:from>
    <xdr:to>
      <xdr:col>11</xdr:col>
      <xdr:colOff>358775</xdr:colOff>
      <xdr:row>79</xdr:row>
      <xdr:rowOff>15534</xdr:rowOff>
    </xdr:to>
    <xdr:sp macro="" textlink="">
      <xdr:nvSpPr>
        <xdr:cNvPr id="435" name="円/楕円 434"/>
        <xdr:cNvSpPr/>
      </xdr:nvSpPr>
      <xdr:spPr>
        <a:xfrm>
          <a:off x="7810500" y="13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6661</xdr:rowOff>
    </xdr:from>
    <xdr:ext cx="534377" cy="259045"/>
    <xdr:sp macro="" textlink="">
      <xdr:nvSpPr>
        <xdr:cNvPr id="436" name="テキスト ボックス 435"/>
        <xdr:cNvSpPr txBox="1"/>
      </xdr:nvSpPr>
      <xdr:spPr>
        <a:xfrm>
          <a:off x="7594111" y="135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126323</xdr:rowOff>
    </xdr:from>
    <xdr:to>
      <xdr:col>10</xdr:col>
      <xdr:colOff>155575</xdr:colOff>
      <xdr:row>79</xdr:row>
      <xdr:rowOff>56473</xdr:rowOff>
    </xdr:to>
    <xdr:sp macro="" textlink="">
      <xdr:nvSpPr>
        <xdr:cNvPr id="437" name="円/楕円 436"/>
        <xdr:cNvSpPr/>
      </xdr:nvSpPr>
      <xdr:spPr>
        <a:xfrm>
          <a:off x="6921500" y="134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47600</xdr:rowOff>
    </xdr:from>
    <xdr:ext cx="534377" cy="259045"/>
    <xdr:sp macro="" textlink="">
      <xdr:nvSpPr>
        <xdr:cNvPr id="438" name="テキスト ボックス 437"/>
        <xdr:cNvSpPr txBox="1"/>
      </xdr:nvSpPr>
      <xdr:spPr>
        <a:xfrm>
          <a:off x="6705111" y="135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151811</xdr:rowOff>
    </xdr:from>
    <xdr:to>
      <xdr:col>15</xdr:col>
      <xdr:colOff>180975</xdr:colOff>
      <xdr:row>98</xdr:row>
      <xdr:rowOff>165032</xdr:rowOff>
    </xdr:to>
    <xdr:cxnSp macro="">
      <xdr:nvCxnSpPr>
        <xdr:cNvPr id="467" name="直線コネクタ 466"/>
        <xdr:cNvCxnSpPr/>
      </xdr:nvCxnSpPr>
      <xdr:spPr>
        <a:xfrm flipV="1">
          <a:off x="9639300" y="16953911"/>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157716</xdr:rowOff>
    </xdr:from>
    <xdr:to>
      <xdr:col>14</xdr:col>
      <xdr:colOff>28575</xdr:colOff>
      <xdr:row>98</xdr:row>
      <xdr:rowOff>165032</xdr:rowOff>
    </xdr:to>
    <xdr:cxnSp macro="">
      <xdr:nvCxnSpPr>
        <xdr:cNvPr id="470" name="直線コネクタ 469"/>
        <xdr:cNvCxnSpPr/>
      </xdr:nvCxnSpPr>
      <xdr:spPr>
        <a:xfrm>
          <a:off x="8750300" y="1695981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131792</xdr:rowOff>
    </xdr:from>
    <xdr:to>
      <xdr:col>12</xdr:col>
      <xdr:colOff>511175</xdr:colOff>
      <xdr:row>98</xdr:row>
      <xdr:rowOff>157716</xdr:rowOff>
    </xdr:to>
    <xdr:cxnSp macro="">
      <xdr:nvCxnSpPr>
        <xdr:cNvPr id="473" name="直線コネクタ 472"/>
        <xdr:cNvCxnSpPr/>
      </xdr:nvCxnSpPr>
      <xdr:spPr>
        <a:xfrm>
          <a:off x="7861300" y="16933892"/>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131792</xdr:rowOff>
    </xdr:from>
    <xdr:to>
      <xdr:col>11</xdr:col>
      <xdr:colOff>307975</xdr:colOff>
      <xdr:row>98</xdr:row>
      <xdr:rowOff>139567</xdr:rowOff>
    </xdr:to>
    <xdr:cxnSp macro="">
      <xdr:nvCxnSpPr>
        <xdr:cNvPr id="476" name="直線コネクタ 475"/>
        <xdr:cNvCxnSpPr/>
      </xdr:nvCxnSpPr>
      <xdr:spPr>
        <a:xfrm flipV="1">
          <a:off x="6972300" y="16933892"/>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101011</xdr:rowOff>
    </xdr:from>
    <xdr:to>
      <xdr:col>15</xdr:col>
      <xdr:colOff>231775</xdr:colOff>
      <xdr:row>99</xdr:row>
      <xdr:rowOff>31161</xdr:rowOff>
    </xdr:to>
    <xdr:sp macro="" textlink="">
      <xdr:nvSpPr>
        <xdr:cNvPr id="486" name="円/楕円 485"/>
        <xdr:cNvSpPr/>
      </xdr:nvSpPr>
      <xdr:spPr>
        <a:xfrm>
          <a:off x="10426700" y="169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114232</xdr:rowOff>
    </xdr:from>
    <xdr:to>
      <xdr:col>14</xdr:col>
      <xdr:colOff>79375</xdr:colOff>
      <xdr:row>99</xdr:row>
      <xdr:rowOff>44382</xdr:rowOff>
    </xdr:to>
    <xdr:sp macro="" textlink="">
      <xdr:nvSpPr>
        <xdr:cNvPr id="488" name="円/楕円 487"/>
        <xdr:cNvSpPr/>
      </xdr:nvSpPr>
      <xdr:spPr>
        <a:xfrm>
          <a:off x="9588500" y="169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35509</xdr:rowOff>
    </xdr:from>
    <xdr:ext cx="534377" cy="259045"/>
    <xdr:sp macro="" textlink="">
      <xdr:nvSpPr>
        <xdr:cNvPr id="489" name="テキスト ボックス 488"/>
        <xdr:cNvSpPr txBox="1"/>
      </xdr:nvSpPr>
      <xdr:spPr>
        <a:xfrm>
          <a:off x="9372111" y="170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106916</xdr:rowOff>
    </xdr:from>
    <xdr:to>
      <xdr:col>12</xdr:col>
      <xdr:colOff>561975</xdr:colOff>
      <xdr:row>99</xdr:row>
      <xdr:rowOff>37066</xdr:rowOff>
    </xdr:to>
    <xdr:sp macro="" textlink="">
      <xdr:nvSpPr>
        <xdr:cNvPr id="490" name="円/楕円 489"/>
        <xdr:cNvSpPr/>
      </xdr:nvSpPr>
      <xdr:spPr>
        <a:xfrm>
          <a:off x="8699500" y="169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28193</xdr:rowOff>
    </xdr:from>
    <xdr:ext cx="534377" cy="259045"/>
    <xdr:sp macro="" textlink="">
      <xdr:nvSpPr>
        <xdr:cNvPr id="491" name="テキスト ボックス 490"/>
        <xdr:cNvSpPr txBox="1"/>
      </xdr:nvSpPr>
      <xdr:spPr>
        <a:xfrm>
          <a:off x="8483111" y="170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80992</xdr:rowOff>
    </xdr:from>
    <xdr:to>
      <xdr:col>11</xdr:col>
      <xdr:colOff>358775</xdr:colOff>
      <xdr:row>99</xdr:row>
      <xdr:rowOff>11142</xdr:rowOff>
    </xdr:to>
    <xdr:sp macro="" textlink="">
      <xdr:nvSpPr>
        <xdr:cNvPr id="492" name="円/楕円 491"/>
        <xdr:cNvSpPr/>
      </xdr:nvSpPr>
      <xdr:spPr>
        <a:xfrm>
          <a:off x="7810500" y="168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2269</xdr:rowOff>
    </xdr:from>
    <xdr:ext cx="599010" cy="259045"/>
    <xdr:sp macro="" textlink="">
      <xdr:nvSpPr>
        <xdr:cNvPr id="493" name="テキスト ボックス 492"/>
        <xdr:cNvSpPr txBox="1"/>
      </xdr:nvSpPr>
      <xdr:spPr>
        <a:xfrm>
          <a:off x="7561794" y="1697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88767</xdr:rowOff>
    </xdr:from>
    <xdr:to>
      <xdr:col>10</xdr:col>
      <xdr:colOff>155575</xdr:colOff>
      <xdr:row>99</xdr:row>
      <xdr:rowOff>18917</xdr:rowOff>
    </xdr:to>
    <xdr:sp macro="" textlink="">
      <xdr:nvSpPr>
        <xdr:cNvPr id="494" name="円/楕円 493"/>
        <xdr:cNvSpPr/>
      </xdr:nvSpPr>
      <xdr:spPr>
        <a:xfrm>
          <a:off x="6921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10044</xdr:rowOff>
    </xdr:from>
    <xdr:ext cx="599010" cy="259045"/>
    <xdr:sp macro="" textlink="">
      <xdr:nvSpPr>
        <xdr:cNvPr id="495" name="テキスト ボックス 494"/>
        <xdr:cNvSpPr txBox="1"/>
      </xdr:nvSpPr>
      <xdr:spPr>
        <a:xfrm>
          <a:off x="6672794" y="1698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41466</xdr:rowOff>
    </xdr:from>
    <xdr:to>
      <xdr:col>23</xdr:col>
      <xdr:colOff>517525</xdr:colOff>
      <xdr:row>38</xdr:row>
      <xdr:rowOff>75886</xdr:rowOff>
    </xdr:to>
    <xdr:cxnSp macro="">
      <xdr:nvCxnSpPr>
        <xdr:cNvPr id="522" name="直線コネクタ 521"/>
        <xdr:cNvCxnSpPr/>
      </xdr:nvCxnSpPr>
      <xdr:spPr>
        <a:xfrm flipV="1">
          <a:off x="15481300" y="6556566"/>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61594</xdr:rowOff>
    </xdr:from>
    <xdr:to>
      <xdr:col>22</xdr:col>
      <xdr:colOff>365125</xdr:colOff>
      <xdr:row>38</xdr:row>
      <xdr:rowOff>75886</xdr:rowOff>
    </xdr:to>
    <xdr:cxnSp macro="">
      <xdr:nvCxnSpPr>
        <xdr:cNvPr id="525" name="直線コネクタ 524"/>
        <xdr:cNvCxnSpPr/>
      </xdr:nvCxnSpPr>
      <xdr:spPr>
        <a:xfrm>
          <a:off x="14592300" y="6576694"/>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163355</xdr:rowOff>
    </xdr:from>
    <xdr:to>
      <xdr:col>21</xdr:col>
      <xdr:colOff>161925</xdr:colOff>
      <xdr:row>38</xdr:row>
      <xdr:rowOff>61594</xdr:rowOff>
    </xdr:to>
    <xdr:cxnSp macro="">
      <xdr:nvCxnSpPr>
        <xdr:cNvPr id="528" name="直線コネクタ 527"/>
        <xdr:cNvCxnSpPr/>
      </xdr:nvCxnSpPr>
      <xdr:spPr>
        <a:xfrm>
          <a:off x="13703300" y="6507005"/>
          <a:ext cx="889000" cy="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163355</xdr:rowOff>
    </xdr:from>
    <xdr:to>
      <xdr:col>19</xdr:col>
      <xdr:colOff>644525</xdr:colOff>
      <xdr:row>38</xdr:row>
      <xdr:rowOff>53511</xdr:rowOff>
    </xdr:to>
    <xdr:cxnSp macro="">
      <xdr:nvCxnSpPr>
        <xdr:cNvPr id="531" name="直線コネクタ 530"/>
        <xdr:cNvCxnSpPr/>
      </xdr:nvCxnSpPr>
      <xdr:spPr>
        <a:xfrm flipV="1">
          <a:off x="12814300" y="6507005"/>
          <a:ext cx="889000" cy="6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162116</xdr:rowOff>
    </xdr:from>
    <xdr:to>
      <xdr:col>23</xdr:col>
      <xdr:colOff>568325</xdr:colOff>
      <xdr:row>38</xdr:row>
      <xdr:rowOff>92266</xdr:rowOff>
    </xdr:to>
    <xdr:sp macro="" textlink="">
      <xdr:nvSpPr>
        <xdr:cNvPr id="541" name="円/楕円 540"/>
        <xdr:cNvSpPr/>
      </xdr:nvSpPr>
      <xdr:spPr>
        <a:xfrm>
          <a:off x="16268700" y="65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25086</xdr:rowOff>
    </xdr:from>
    <xdr:to>
      <xdr:col>22</xdr:col>
      <xdr:colOff>415925</xdr:colOff>
      <xdr:row>38</xdr:row>
      <xdr:rowOff>126686</xdr:rowOff>
    </xdr:to>
    <xdr:sp macro="" textlink="">
      <xdr:nvSpPr>
        <xdr:cNvPr id="543" name="円/楕円 542"/>
        <xdr:cNvSpPr/>
      </xdr:nvSpPr>
      <xdr:spPr>
        <a:xfrm>
          <a:off x="15430500" y="65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117813</xdr:rowOff>
    </xdr:from>
    <xdr:ext cx="534377" cy="259045"/>
    <xdr:sp macro="" textlink="">
      <xdr:nvSpPr>
        <xdr:cNvPr id="544" name="テキスト ボックス 543"/>
        <xdr:cNvSpPr txBox="1"/>
      </xdr:nvSpPr>
      <xdr:spPr>
        <a:xfrm>
          <a:off x="15214111" y="66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10794</xdr:rowOff>
    </xdr:from>
    <xdr:to>
      <xdr:col>21</xdr:col>
      <xdr:colOff>212725</xdr:colOff>
      <xdr:row>38</xdr:row>
      <xdr:rowOff>112394</xdr:rowOff>
    </xdr:to>
    <xdr:sp macro="" textlink="">
      <xdr:nvSpPr>
        <xdr:cNvPr id="545" name="円/楕円 544"/>
        <xdr:cNvSpPr/>
      </xdr:nvSpPr>
      <xdr:spPr>
        <a:xfrm>
          <a:off x="14541500" y="6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103521</xdr:rowOff>
    </xdr:from>
    <xdr:ext cx="534377" cy="259045"/>
    <xdr:sp macro="" textlink="">
      <xdr:nvSpPr>
        <xdr:cNvPr id="546" name="テキスト ボックス 545"/>
        <xdr:cNvSpPr txBox="1"/>
      </xdr:nvSpPr>
      <xdr:spPr>
        <a:xfrm>
          <a:off x="14325111" y="66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112556</xdr:rowOff>
    </xdr:from>
    <xdr:to>
      <xdr:col>20</xdr:col>
      <xdr:colOff>9525</xdr:colOff>
      <xdr:row>38</xdr:row>
      <xdr:rowOff>42706</xdr:rowOff>
    </xdr:to>
    <xdr:sp macro="" textlink="">
      <xdr:nvSpPr>
        <xdr:cNvPr id="547" name="円/楕円 546"/>
        <xdr:cNvSpPr/>
      </xdr:nvSpPr>
      <xdr:spPr>
        <a:xfrm>
          <a:off x="13652500" y="64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59233</xdr:rowOff>
    </xdr:from>
    <xdr:ext cx="534377" cy="259045"/>
    <xdr:sp macro="" textlink="">
      <xdr:nvSpPr>
        <xdr:cNvPr id="548" name="テキスト ボックス 547"/>
        <xdr:cNvSpPr txBox="1"/>
      </xdr:nvSpPr>
      <xdr:spPr>
        <a:xfrm>
          <a:off x="13436111" y="62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2711</xdr:rowOff>
    </xdr:from>
    <xdr:to>
      <xdr:col>18</xdr:col>
      <xdr:colOff>492125</xdr:colOff>
      <xdr:row>38</xdr:row>
      <xdr:rowOff>104311</xdr:rowOff>
    </xdr:to>
    <xdr:sp macro="" textlink="">
      <xdr:nvSpPr>
        <xdr:cNvPr id="549" name="円/楕円 548"/>
        <xdr:cNvSpPr/>
      </xdr:nvSpPr>
      <xdr:spPr>
        <a:xfrm>
          <a:off x="12763500" y="65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95438</xdr:rowOff>
    </xdr:from>
    <xdr:ext cx="534377" cy="259045"/>
    <xdr:sp macro="" textlink="">
      <xdr:nvSpPr>
        <xdr:cNvPr id="550" name="テキスト ボックス 549"/>
        <xdr:cNvSpPr txBox="1"/>
      </xdr:nvSpPr>
      <xdr:spPr>
        <a:xfrm>
          <a:off x="12547111" y="66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126479</xdr:rowOff>
    </xdr:from>
    <xdr:to>
      <xdr:col>23</xdr:col>
      <xdr:colOff>517525</xdr:colOff>
      <xdr:row>58</xdr:row>
      <xdr:rowOff>127598</xdr:rowOff>
    </xdr:to>
    <xdr:cxnSp macro="">
      <xdr:nvCxnSpPr>
        <xdr:cNvPr id="579" name="直線コネクタ 578"/>
        <xdr:cNvCxnSpPr/>
      </xdr:nvCxnSpPr>
      <xdr:spPr>
        <a:xfrm>
          <a:off x="15481300" y="10070579"/>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126479</xdr:rowOff>
    </xdr:from>
    <xdr:to>
      <xdr:col>22</xdr:col>
      <xdr:colOff>365125</xdr:colOff>
      <xdr:row>58</xdr:row>
      <xdr:rowOff>151380</xdr:rowOff>
    </xdr:to>
    <xdr:cxnSp macro="">
      <xdr:nvCxnSpPr>
        <xdr:cNvPr id="582" name="直線コネクタ 581"/>
        <xdr:cNvCxnSpPr/>
      </xdr:nvCxnSpPr>
      <xdr:spPr>
        <a:xfrm flipV="1">
          <a:off x="14592300" y="10070579"/>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144432</xdr:rowOff>
    </xdr:from>
    <xdr:to>
      <xdr:col>21</xdr:col>
      <xdr:colOff>161925</xdr:colOff>
      <xdr:row>58</xdr:row>
      <xdr:rowOff>151380</xdr:rowOff>
    </xdr:to>
    <xdr:cxnSp macro="">
      <xdr:nvCxnSpPr>
        <xdr:cNvPr id="585" name="直線コネクタ 584"/>
        <xdr:cNvCxnSpPr/>
      </xdr:nvCxnSpPr>
      <xdr:spPr>
        <a:xfrm>
          <a:off x="13703300" y="10088532"/>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86061</xdr:rowOff>
    </xdr:from>
    <xdr:to>
      <xdr:col>19</xdr:col>
      <xdr:colOff>644525</xdr:colOff>
      <xdr:row>58</xdr:row>
      <xdr:rowOff>144432</xdr:rowOff>
    </xdr:to>
    <xdr:cxnSp macro="">
      <xdr:nvCxnSpPr>
        <xdr:cNvPr id="588" name="直線コネクタ 587"/>
        <xdr:cNvCxnSpPr/>
      </xdr:nvCxnSpPr>
      <xdr:spPr>
        <a:xfrm>
          <a:off x="12814300" y="10030161"/>
          <a:ext cx="889000" cy="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76798</xdr:rowOff>
    </xdr:from>
    <xdr:to>
      <xdr:col>23</xdr:col>
      <xdr:colOff>568325</xdr:colOff>
      <xdr:row>59</xdr:row>
      <xdr:rowOff>6948</xdr:rowOff>
    </xdr:to>
    <xdr:sp macro="" textlink="">
      <xdr:nvSpPr>
        <xdr:cNvPr id="598" name="円/楕円 597"/>
        <xdr:cNvSpPr/>
      </xdr:nvSpPr>
      <xdr:spPr>
        <a:xfrm>
          <a:off x="16268700" y="100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163175</xdr:rowOff>
    </xdr:from>
    <xdr:ext cx="534377" cy="259045"/>
    <xdr:sp macro="" textlink="">
      <xdr:nvSpPr>
        <xdr:cNvPr id="599" name="教育費該当値テキスト"/>
        <xdr:cNvSpPr txBox="1"/>
      </xdr:nvSpPr>
      <xdr:spPr>
        <a:xfrm>
          <a:off x="16370300" y="99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75679</xdr:rowOff>
    </xdr:from>
    <xdr:to>
      <xdr:col>22</xdr:col>
      <xdr:colOff>415925</xdr:colOff>
      <xdr:row>59</xdr:row>
      <xdr:rowOff>5829</xdr:rowOff>
    </xdr:to>
    <xdr:sp macro="" textlink="">
      <xdr:nvSpPr>
        <xdr:cNvPr id="600" name="円/楕円 599"/>
        <xdr:cNvSpPr/>
      </xdr:nvSpPr>
      <xdr:spPr>
        <a:xfrm>
          <a:off x="15430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168406</xdr:rowOff>
    </xdr:from>
    <xdr:ext cx="534377" cy="259045"/>
    <xdr:sp macro="" textlink="">
      <xdr:nvSpPr>
        <xdr:cNvPr id="601" name="テキスト ボックス 600"/>
        <xdr:cNvSpPr txBox="1"/>
      </xdr:nvSpPr>
      <xdr:spPr>
        <a:xfrm>
          <a:off x="15214111" y="10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100580</xdr:rowOff>
    </xdr:from>
    <xdr:to>
      <xdr:col>21</xdr:col>
      <xdr:colOff>212725</xdr:colOff>
      <xdr:row>59</xdr:row>
      <xdr:rowOff>30730</xdr:rowOff>
    </xdr:to>
    <xdr:sp macro="" textlink="">
      <xdr:nvSpPr>
        <xdr:cNvPr id="602" name="円/楕円 601"/>
        <xdr:cNvSpPr/>
      </xdr:nvSpPr>
      <xdr:spPr>
        <a:xfrm>
          <a:off x="14541500" y="100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21857</xdr:rowOff>
    </xdr:from>
    <xdr:ext cx="534377" cy="259045"/>
    <xdr:sp macro="" textlink="">
      <xdr:nvSpPr>
        <xdr:cNvPr id="603" name="テキスト ボックス 602"/>
        <xdr:cNvSpPr txBox="1"/>
      </xdr:nvSpPr>
      <xdr:spPr>
        <a:xfrm>
          <a:off x="14325111" y="101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93632</xdr:rowOff>
    </xdr:from>
    <xdr:to>
      <xdr:col>20</xdr:col>
      <xdr:colOff>9525</xdr:colOff>
      <xdr:row>59</xdr:row>
      <xdr:rowOff>23782</xdr:rowOff>
    </xdr:to>
    <xdr:sp macro="" textlink="">
      <xdr:nvSpPr>
        <xdr:cNvPr id="604" name="円/楕円 603"/>
        <xdr:cNvSpPr/>
      </xdr:nvSpPr>
      <xdr:spPr>
        <a:xfrm>
          <a:off x="13652500" y="100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14909</xdr:rowOff>
    </xdr:from>
    <xdr:ext cx="534377" cy="259045"/>
    <xdr:sp macro="" textlink="">
      <xdr:nvSpPr>
        <xdr:cNvPr id="605" name="テキスト ボックス 604"/>
        <xdr:cNvSpPr txBox="1"/>
      </xdr:nvSpPr>
      <xdr:spPr>
        <a:xfrm>
          <a:off x="13436111" y="101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35261</xdr:rowOff>
    </xdr:from>
    <xdr:to>
      <xdr:col>18</xdr:col>
      <xdr:colOff>492125</xdr:colOff>
      <xdr:row>58</xdr:row>
      <xdr:rowOff>136861</xdr:rowOff>
    </xdr:to>
    <xdr:sp macro="" textlink="">
      <xdr:nvSpPr>
        <xdr:cNvPr id="606" name="円/楕円 605"/>
        <xdr:cNvSpPr/>
      </xdr:nvSpPr>
      <xdr:spPr>
        <a:xfrm>
          <a:off x="12763500" y="99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127988</xdr:rowOff>
    </xdr:from>
    <xdr:ext cx="534377" cy="259045"/>
    <xdr:sp macro="" textlink="">
      <xdr:nvSpPr>
        <xdr:cNvPr id="607" name="テキスト ボックス 606"/>
        <xdr:cNvSpPr txBox="1"/>
      </xdr:nvSpPr>
      <xdr:spPr>
        <a:xfrm>
          <a:off x="12547111" y="1007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67948</xdr:rowOff>
    </xdr:from>
    <xdr:to>
      <xdr:col>23</xdr:col>
      <xdr:colOff>517525</xdr:colOff>
      <xdr:row>78</xdr:row>
      <xdr:rowOff>104423</xdr:rowOff>
    </xdr:to>
    <xdr:cxnSp macro="">
      <xdr:nvCxnSpPr>
        <xdr:cNvPr id="634" name="直線コネクタ 633"/>
        <xdr:cNvCxnSpPr/>
      </xdr:nvCxnSpPr>
      <xdr:spPr>
        <a:xfrm>
          <a:off x="15481300" y="13441048"/>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67948</xdr:rowOff>
    </xdr:from>
    <xdr:to>
      <xdr:col>22</xdr:col>
      <xdr:colOff>365125</xdr:colOff>
      <xdr:row>78</xdr:row>
      <xdr:rowOff>79997</xdr:rowOff>
    </xdr:to>
    <xdr:cxnSp macro="">
      <xdr:nvCxnSpPr>
        <xdr:cNvPr id="637" name="直線コネクタ 636"/>
        <xdr:cNvCxnSpPr/>
      </xdr:nvCxnSpPr>
      <xdr:spPr>
        <a:xfrm flipV="1">
          <a:off x="14592300" y="13441048"/>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79997</xdr:rowOff>
    </xdr:from>
    <xdr:to>
      <xdr:col>21</xdr:col>
      <xdr:colOff>161925</xdr:colOff>
      <xdr:row>78</xdr:row>
      <xdr:rowOff>139700</xdr:rowOff>
    </xdr:to>
    <xdr:cxnSp macro="">
      <xdr:nvCxnSpPr>
        <xdr:cNvPr id="640" name="直線コネクタ 639"/>
        <xdr:cNvCxnSpPr/>
      </xdr:nvCxnSpPr>
      <xdr:spPr>
        <a:xfrm flipV="1">
          <a:off x="13703300" y="1345309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139584</xdr:rowOff>
    </xdr:from>
    <xdr:to>
      <xdr:col>19</xdr:col>
      <xdr:colOff>644525</xdr:colOff>
      <xdr:row>78</xdr:row>
      <xdr:rowOff>139700</xdr:rowOff>
    </xdr:to>
    <xdr:cxnSp macro="">
      <xdr:nvCxnSpPr>
        <xdr:cNvPr id="643" name="直線コネクタ 642"/>
        <xdr:cNvCxnSpPr/>
      </xdr:nvCxnSpPr>
      <xdr:spPr>
        <a:xfrm>
          <a:off x="12814300" y="13512684"/>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53623</xdr:rowOff>
    </xdr:from>
    <xdr:to>
      <xdr:col>23</xdr:col>
      <xdr:colOff>568325</xdr:colOff>
      <xdr:row>78</xdr:row>
      <xdr:rowOff>155223</xdr:rowOff>
    </xdr:to>
    <xdr:sp macro="" textlink="">
      <xdr:nvSpPr>
        <xdr:cNvPr id="653" name="円/楕円 652"/>
        <xdr:cNvSpPr/>
      </xdr:nvSpPr>
      <xdr:spPr>
        <a:xfrm>
          <a:off x="16268700" y="134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13000</xdr:rowOff>
    </xdr:from>
    <xdr:ext cx="534377" cy="259045"/>
    <xdr:sp macro="" textlink="">
      <xdr:nvSpPr>
        <xdr:cNvPr id="654" name="災害復旧費該当値テキスト"/>
        <xdr:cNvSpPr txBox="1"/>
      </xdr:nvSpPr>
      <xdr:spPr>
        <a:xfrm>
          <a:off x="16370300" y="132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17148</xdr:rowOff>
    </xdr:from>
    <xdr:to>
      <xdr:col>22</xdr:col>
      <xdr:colOff>415925</xdr:colOff>
      <xdr:row>78</xdr:row>
      <xdr:rowOff>118748</xdr:rowOff>
    </xdr:to>
    <xdr:sp macro="" textlink="">
      <xdr:nvSpPr>
        <xdr:cNvPr id="655" name="円/楕円 654"/>
        <xdr:cNvSpPr/>
      </xdr:nvSpPr>
      <xdr:spPr>
        <a:xfrm>
          <a:off x="15430500" y="133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135275</xdr:rowOff>
    </xdr:from>
    <xdr:ext cx="534377" cy="259045"/>
    <xdr:sp macro="" textlink="">
      <xdr:nvSpPr>
        <xdr:cNvPr id="656" name="テキスト ボックス 655"/>
        <xdr:cNvSpPr txBox="1"/>
      </xdr:nvSpPr>
      <xdr:spPr>
        <a:xfrm>
          <a:off x="15214111" y="131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29197</xdr:rowOff>
    </xdr:from>
    <xdr:to>
      <xdr:col>21</xdr:col>
      <xdr:colOff>212725</xdr:colOff>
      <xdr:row>78</xdr:row>
      <xdr:rowOff>130797</xdr:rowOff>
    </xdr:to>
    <xdr:sp macro="" textlink="">
      <xdr:nvSpPr>
        <xdr:cNvPr id="657" name="円/楕円 656"/>
        <xdr:cNvSpPr/>
      </xdr:nvSpPr>
      <xdr:spPr>
        <a:xfrm>
          <a:off x="145415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147324</xdr:rowOff>
    </xdr:from>
    <xdr:ext cx="534377" cy="259045"/>
    <xdr:sp macro="" textlink="">
      <xdr:nvSpPr>
        <xdr:cNvPr id="658" name="テキスト ボックス 657"/>
        <xdr:cNvSpPr txBox="1"/>
      </xdr:nvSpPr>
      <xdr:spPr>
        <a:xfrm>
          <a:off x="14325111" y="13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88784</xdr:rowOff>
    </xdr:from>
    <xdr:to>
      <xdr:col>18</xdr:col>
      <xdr:colOff>492125</xdr:colOff>
      <xdr:row>79</xdr:row>
      <xdr:rowOff>18934</xdr:rowOff>
    </xdr:to>
    <xdr:sp macro="" textlink="">
      <xdr:nvSpPr>
        <xdr:cNvPr id="661" name="円/楕円 660"/>
        <xdr:cNvSpPr/>
      </xdr:nvSpPr>
      <xdr:spPr>
        <a:xfrm>
          <a:off x="12763500" y="134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10061</xdr:rowOff>
    </xdr:from>
    <xdr:ext cx="313932" cy="259045"/>
    <xdr:sp macro="" textlink="">
      <xdr:nvSpPr>
        <xdr:cNvPr id="662" name="テキスト ボックス 661"/>
        <xdr:cNvSpPr txBox="1"/>
      </xdr:nvSpPr>
      <xdr:spPr>
        <a:xfrm>
          <a:off x="12657333" y="1355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70758</xdr:rowOff>
    </xdr:from>
    <xdr:to>
      <xdr:col>23</xdr:col>
      <xdr:colOff>517525</xdr:colOff>
      <xdr:row>98</xdr:row>
      <xdr:rowOff>78451</xdr:rowOff>
    </xdr:to>
    <xdr:cxnSp macro="">
      <xdr:nvCxnSpPr>
        <xdr:cNvPr id="691" name="直線コネクタ 690"/>
        <xdr:cNvCxnSpPr/>
      </xdr:nvCxnSpPr>
      <xdr:spPr>
        <a:xfrm>
          <a:off x="15481300" y="16872858"/>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66808</xdr:rowOff>
    </xdr:from>
    <xdr:to>
      <xdr:col>22</xdr:col>
      <xdr:colOff>365125</xdr:colOff>
      <xdr:row>98</xdr:row>
      <xdr:rowOff>70758</xdr:rowOff>
    </xdr:to>
    <xdr:cxnSp macro="">
      <xdr:nvCxnSpPr>
        <xdr:cNvPr id="694" name="直線コネクタ 693"/>
        <xdr:cNvCxnSpPr/>
      </xdr:nvCxnSpPr>
      <xdr:spPr>
        <a:xfrm>
          <a:off x="14592300" y="16868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66808</xdr:rowOff>
    </xdr:from>
    <xdr:to>
      <xdr:col>21</xdr:col>
      <xdr:colOff>161925</xdr:colOff>
      <xdr:row>98</xdr:row>
      <xdr:rowOff>68413</xdr:rowOff>
    </xdr:to>
    <xdr:cxnSp macro="">
      <xdr:nvCxnSpPr>
        <xdr:cNvPr id="697" name="直線コネクタ 696"/>
        <xdr:cNvCxnSpPr/>
      </xdr:nvCxnSpPr>
      <xdr:spPr>
        <a:xfrm flipV="1">
          <a:off x="13703300" y="16868908"/>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51966</xdr:rowOff>
    </xdr:from>
    <xdr:to>
      <xdr:col>19</xdr:col>
      <xdr:colOff>644525</xdr:colOff>
      <xdr:row>98</xdr:row>
      <xdr:rowOff>68413</xdr:rowOff>
    </xdr:to>
    <xdr:cxnSp macro="">
      <xdr:nvCxnSpPr>
        <xdr:cNvPr id="700" name="直線コネクタ 699"/>
        <xdr:cNvCxnSpPr/>
      </xdr:nvCxnSpPr>
      <xdr:spPr>
        <a:xfrm>
          <a:off x="12814300" y="1685406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27651</xdr:rowOff>
    </xdr:from>
    <xdr:to>
      <xdr:col>23</xdr:col>
      <xdr:colOff>568325</xdr:colOff>
      <xdr:row>98</xdr:row>
      <xdr:rowOff>129251</xdr:rowOff>
    </xdr:to>
    <xdr:sp macro="" textlink="">
      <xdr:nvSpPr>
        <xdr:cNvPr id="710" name="円/楕円 709"/>
        <xdr:cNvSpPr/>
      </xdr:nvSpPr>
      <xdr:spPr>
        <a:xfrm>
          <a:off x="162687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114028</xdr:rowOff>
    </xdr:from>
    <xdr:ext cx="534377" cy="259045"/>
    <xdr:sp macro="" textlink="">
      <xdr:nvSpPr>
        <xdr:cNvPr id="711" name="公債費該当値テキスト"/>
        <xdr:cNvSpPr txBox="1"/>
      </xdr:nvSpPr>
      <xdr:spPr>
        <a:xfrm>
          <a:off x="16370300" y="1674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19958</xdr:rowOff>
    </xdr:from>
    <xdr:to>
      <xdr:col>22</xdr:col>
      <xdr:colOff>415925</xdr:colOff>
      <xdr:row>98</xdr:row>
      <xdr:rowOff>121558</xdr:rowOff>
    </xdr:to>
    <xdr:sp macro="" textlink="">
      <xdr:nvSpPr>
        <xdr:cNvPr id="712" name="円/楕円 711"/>
        <xdr:cNvSpPr/>
      </xdr:nvSpPr>
      <xdr:spPr>
        <a:xfrm>
          <a:off x="15430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112685</xdr:rowOff>
    </xdr:from>
    <xdr:ext cx="534377" cy="259045"/>
    <xdr:sp macro="" textlink="">
      <xdr:nvSpPr>
        <xdr:cNvPr id="713" name="テキスト ボックス 712"/>
        <xdr:cNvSpPr txBox="1"/>
      </xdr:nvSpPr>
      <xdr:spPr>
        <a:xfrm>
          <a:off x="15214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16008</xdr:rowOff>
    </xdr:from>
    <xdr:to>
      <xdr:col>21</xdr:col>
      <xdr:colOff>212725</xdr:colOff>
      <xdr:row>98</xdr:row>
      <xdr:rowOff>117608</xdr:rowOff>
    </xdr:to>
    <xdr:sp macro="" textlink="">
      <xdr:nvSpPr>
        <xdr:cNvPr id="714" name="円/楕円 713"/>
        <xdr:cNvSpPr/>
      </xdr:nvSpPr>
      <xdr:spPr>
        <a:xfrm>
          <a:off x="14541500" y="1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108735</xdr:rowOff>
    </xdr:from>
    <xdr:ext cx="534377" cy="259045"/>
    <xdr:sp macro="" textlink="">
      <xdr:nvSpPr>
        <xdr:cNvPr id="715" name="テキスト ボックス 714"/>
        <xdr:cNvSpPr txBox="1"/>
      </xdr:nvSpPr>
      <xdr:spPr>
        <a:xfrm>
          <a:off x="14325111" y="169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17613</xdr:rowOff>
    </xdr:from>
    <xdr:to>
      <xdr:col>20</xdr:col>
      <xdr:colOff>9525</xdr:colOff>
      <xdr:row>98</xdr:row>
      <xdr:rowOff>119213</xdr:rowOff>
    </xdr:to>
    <xdr:sp macro="" textlink="">
      <xdr:nvSpPr>
        <xdr:cNvPr id="716" name="円/楕円 715"/>
        <xdr:cNvSpPr/>
      </xdr:nvSpPr>
      <xdr:spPr>
        <a:xfrm>
          <a:off x="136525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110340</xdr:rowOff>
    </xdr:from>
    <xdr:ext cx="534377" cy="259045"/>
    <xdr:sp macro="" textlink="">
      <xdr:nvSpPr>
        <xdr:cNvPr id="717" name="テキスト ボックス 716"/>
        <xdr:cNvSpPr txBox="1"/>
      </xdr:nvSpPr>
      <xdr:spPr>
        <a:xfrm>
          <a:off x="13436111" y="169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1166</xdr:rowOff>
    </xdr:from>
    <xdr:to>
      <xdr:col>18</xdr:col>
      <xdr:colOff>492125</xdr:colOff>
      <xdr:row>98</xdr:row>
      <xdr:rowOff>102766</xdr:rowOff>
    </xdr:to>
    <xdr:sp macro="" textlink="">
      <xdr:nvSpPr>
        <xdr:cNvPr id="718" name="円/楕円 717"/>
        <xdr:cNvSpPr/>
      </xdr:nvSpPr>
      <xdr:spPr>
        <a:xfrm>
          <a:off x="12763500" y="168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93893</xdr:rowOff>
    </xdr:from>
    <xdr:ext cx="534377" cy="259045"/>
    <xdr:sp macro="" textlink="">
      <xdr:nvSpPr>
        <xdr:cNvPr id="719" name="テキスト ボックス 718"/>
        <xdr:cNvSpPr txBox="1"/>
      </xdr:nvSpPr>
      <xdr:spPr>
        <a:xfrm>
          <a:off x="12547111" y="168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138008</xdr:rowOff>
    </xdr:from>
    <xdr:to>
      <xdr:col>32</xdr:col>
      <xdr:colOff>187325</xdr:colOff>
      <xdr:row>38</xdr:row>
      <xdr:rowOff>74709</xdr:rowOff>
    </xdr:to>
    <xdr:cxnSp macro="">
      <xdr:nvCxnSpPr>
        <xdr:cNvPr id="746" name="直線コネクタ 745"/>
        <xdr:cNvCxnSpPr/>
      </xdr:nvCxnSpPr>
      <xdr:spPr>
        <a:xfrm>
          <a:off x="21323300" y="6138758"/>
          <a:ext cx="838200" cy="4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54663</xdr:rowOff>
    </xdr:from>
    <xdr:ext cx="378565" cy="259045"/>
    <xdr:sp macro="" textlink="">
      <xdr:nvSpPr>
        <xdr:cNvPr id="747" name="諸支出金平均値テキスト"/>
        <xdr:cNvSpPr txBox="1"/>
      </xdr:nvSpPr>
      <xdr:spPr>
        <a:xfrm>
          <a:off x="22212300" y="656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138008</xdr:rowOff>
    </xdr:from>
    <xdr:to>
      <xdr:col>31</xdr:col>
      <xdr:colOff>34925</xdr:colOff>
      <xdr:row>38</xdr:row>
      <xdr:rowOff>8369</xdr:rowOff>
    </xdr:to>
    <xdr:cxnSp macro="">
      <xdr:nvCxnSpPr>
        <xdr:cNvPr id="749" name="直線コネクタ 748"/>
        <xdr:cNvCxnSpPr/>
      </xdr:nvCxnSpPr>
      <xdr:spPr>
        <a:xfrm flipV="1">
          <a:off x="20434300" y="6138758"/>
          <a:ext cx="889000" cy="3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127288</xdr:rowOff>
    </xdr:from>
    <xdr:ext cx="469744" cy="259045"/>
    <xdr:sp macro="" textlink="">
      <xdr:nvSpPr>
        <xdr:cNvPr id="751" name="テキスト ボックス 750"/>
        <xdr:cNvSpPr txBox="1"/>
      </xdr:nvSpPr>
      <xdr:spPr>
        <a:xfrm>
          <a:off x="21088427"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8369</xdr:rowOff>
    </xdr:from>
    <xdr:to>
      <xdr:col>29</xdr:col>
      <xdr:colOff>517525</xdr:colOff>
      <xdr:row>38</xdr:row>
      <xdr:rowOff>105159</xdr:rowOff>
    </xdr:to>
    <xdr:cxnSp macro="">
      <xdr:nvCxnSpPr>
        <xdr:cNvPr id="752" name="直線コネクタ 751"/>
        <xdr:cNvCxnSpPr/>
      </xdr:nvCxnSpPr>
      <xdr:spPr>
        <a:xfrm flipV="1">
          <a:off x="19545300" y="6523469"/>
          <a:ext cx="889000" cy="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39642</xdr:rowOff>
    </xdr:from>
    <xdr:to>
      <xdr:col>28</xdr:col>
      <xdr:colOff>314325</xdr:colOff>
      <xdr:row>38</xdr:row>
      <xdr:rowOff>105159</xdr:rowOff>
    </xdr:to>
    <xdr:cxnSp macro="">
      <xdr:nvCxnSpPr>
        <xdr:cNvPr id="755" name="直線コネクタ 754"/>
        <xdr:cNvCxnSpPr/>
      </xdr:nvCxnSpPr>
      <xdr:spPr>
        <a:xfrm>
          <a:off x="18656300" y="6554742"/>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157418</xdr:rowOff>
    </xdr:from>
    <xdr:ext cx="469744" cy="259045"/>
    <xdr:sp macro="" textlink="">
      <xdr:nvSpPr>
        <xdr:cNvPr id="757" name="テキスト ボックス 756"/>
        <xdr:cNvSpPr txBox="1"/>
      </xdr:nvSpPr>
      <xdr:spPr>
        <a:xfrm>
          <a:off x="19310427" y="66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123540</xdr:rowOff>
    </xdr:from>
    <xdr:ext cx="469744" cy="259045"/>
    <xdr:sp macro="" textlink="">
      <xdr:nvSpPr>
        <xdr:cNvPr id="759" name="テキスト ボックス 758"/>
        <xdr:cNvSpPr txBox="1"/>
      </xdr:nvSpPr>
      <xdr:spPr>
        <a:xfrm>
          <a:off x="18421427" y="66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23909</xdr:rowOff>
    </xdr:from>
    <xdr:to>
      <xdr:col>32</xdr:col>
      <xdr:colOff>238125</xdr:colOff>
      <xdr:row>38</xdr:row>
      <xdr:rowOff>125509</xdr:rowOff>
    </xdr:to>
    <xdr:sp macro="" textlink="">
      <xdr:nvSpPr>
        <xdr:cNvPr id="765" name="円/楕円 764"/>
        <xdr:cNvSpPr/>
      </xdr:nvSpPr>
      <xdr:spPr>
        <a:xfrm>
          <a:off x="22110700" y="65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154736</xdr:rowOff>
    </xdr:from>
    <xdr:ext cx="469744" cy="259045"/>
    <xdr:sp macro="" textlink="">
      <xdr:nvSpPr>
        <xdr:cNvPr id="766" name="諸支出金該当値テキスト"/>
        <xdr:cNvSpPr txBox="1"/>
      </xdr:nvSpPr>
      <xdr:spPr>
        <a:xfrm>
          <a:off x="22212300" y="632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87208</xdr:rowOff>
    </xdr:from>
    <xdr:to>
      <xdr:col>31</xdr:col>
      <xdr:colOff>85725</xdr:colOff>
      <xdr:row>36</xdr:row>
      <xdr:rowOff>17358</xdr:rowOff>
    </xdr:to>
    <xdr:sp macro="" textlink="">
      <xdr:nvSpPr>
        <xdr:cNvPr id="767" name="円/楕円 766"/>
        <xdr:cNvSpPr/>
      </xdr:nvSpPr>
      <xdr:spPr>
        <a:xfrm>
          <a:off x="21272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33885</xdr:rowOff>
    </xdr:from>
    <xdr:ext cx="534377" cy="259045"/>
    <xdr:sp macro="" textlink="">
      <xdr:nvSpPr>
        <xdr:cNvPr id="768" name="テキスト ボックス 767"/>
        <xdr:cNvSpPr txBox="1"/>
      </xdr:nvSpPr>
      <xdr:spPr>
        <a:xfrm>
          <a:off x="21056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129019</xdr:rowOff>
    </xdr:from>
    <xdr:to>
      <xdr:col>29</xdr:col>
      <xdr:colOff>568325</xdr:colOff>
      <xdr:row>38</xdr:row>
      <xdr:rowOff>59169</xdr:rowOff>
    </xdr:to>
    <xdr:sp macro="" textlink="">
      <xdr:nvSpPr>
        <xdr:cNvPr id="769" name="円/楕円 768"/>
        <xdr:cNvSpPr/>
      </xdr:nvSpPr>
      <xdr:spPr>
        <a:xfrm>
          <a:off x="20383500" y="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75696</xdr:rowOff>
    </xdr:from>
    <xdr:ext cx="469744" cy="259045"/>
    <xdr:sp macro="" textlink="">
      <xdr:nvSpPr>
        <xdr:cNvPr id="770" name="テキスト ボックス 769"/>
        <xdr:cNvSpPr txBox="1"/>
      </xdr:nvSpPr>
      <xdr:spPr>
        <a:xfrm>
          <a:off x="20199427" y="62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54359</xdr:rowOff>
    </xdr:from>
    <xdr:to>
      <xdr:col>28</xdr:col>
      <xdr:colOff>365125</xdr:colOff>
      <xdr:row>38</xdr:row>
      <xdr:rowOff>155959</xdr:rowOff>
    </xdr:to>
    <xdr:sp macro="" textlink="">
      <xdr:nvSpPr>
        <xdr:cNvPr id="771" name="円/楕円 770"/>
        <xdr:cNvSpPr/>
      </xdr:nvSpPr>
      <xdr:spPr>
        <a:xfrm>
          <a:off x="19494500" y="65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1036</xdr:rowOff>
    </xdr:from>
    <xdr:ext cx="469744" cy="259045"/>
    <xdr:sp macro="" textlink="">
      <xdr:nvSpPr>
        <xdr:cNvPr id="772" name="テキスト ボックス 771"/>
        <xdr:cNvSpPr txBox="1"/>
      </xdr:nvSpPr>
      <xdr:spPr>
        <a:xfrm>
          <a:off x="19310427" y="634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160292</xdr:rowOff>
    </xdr:from>
    <xdr:to>
      <xdr:col>27</xdr:col>
      <xdr:colOff>161925</xdr:colOff>
      <xdr:row>38</xdr:row>
      <xdr:rowOff>90442</xdr:rowOff>
    </xdr:to>
    <xdr:sp macro="" textlink="">
      <xdr:nvSpPr>
        <xdr:cNvPr id="773" name="円/楕円 772"/>
        <xdr:cNvSpPr/>
      </xdr:nvSpPr>
      <xdr:spPr>
        <a:xfrm>
          <a:off x="18605500" y="65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106969</xdr:rowOff>
    </xdr:from>
    <xdr:ext cx="469744" cy="259045"/>
    <xdr:sp macro="" textlink="">
      <xdr:nvSpPr>
        <xdr:cNvPr id="774" name="テキスト ボックス 773"/>
        <xdr:cNvSpPr txBox="1"/>
      </xdr:nvSpPr>
      <xdr:spPr>
        <a:xfrm>
          <a:off x="18421427" y="627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総務費は、住民１人当たり</a:t>
          </a:r>
          <a:r>
            <a:rPr kumimoji="1" lang="en-US" altLang="ja-JP" sz="1300">
              <a:solidFill>
                <a:schemeClr val="dk1"/>
              </a:solidFill>
              <a:effectLst/>
              <a:latin typeface="+mn-lt"/>
              <a:ea typeface="+mn-ea"/>
              <a:cs typeface="+mn-cs"/>
            </a:rPr>
            <a:t>195,279</a:t>
          </a:r>
          <a:r>
            <a:rPr kumimoji="1" lang="ja-JP" altLang="ja-JP" sz="1300">
              <a:solidFill>
                <a:schemeClr val="dk1"/>
              </a:solidFill>
              <a:effectLst/>
              <a:latin typeface="+mn-lt"/>
              <a:ea typeface="+mn-ea"/>
              <a:cs typeface="+mn-cs"/>
            </a:rPr>
            <a:t>円となっており、類似団体平均より低いものの、前年度に比べ増額となっている。これは、職員増による人件費の増、マイナンバー制度導入等電算関係経費の増、企業誘致推進事業の実施による増、公共施設整備基金への積立</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増が主な要因である。</a:t>
          </a:r>
          <a:endParaRPr lang="ja-JP" altLang="ja-JP" sz="1300">
            <a:effectLst/>
          </a:endParaRPr>
        </a:p>
        <a:p>
          <a:r>
            <a:rPr kumimoji="1" lang="ja-JP" altLang="ja-JP" sz="1300">
              <a:solidFill>
                <a:schemeClr val="dk1"/>
              </a:solidFill>
              <a:effectLst/>
              <a:latin typeface="+mn-lt"/>
              <a:ea typeface="+mn-ea"/>
              <a:cs typeface="+mn-cs"/>
            </a:rPr>
            <a:t>・　民生費は、住民１人当たり</a:t>
          </a:r>
          <a:r>
            <a:rPr kumimoji="1" lang="en-US" altLang="ja-JP" sz="1300">
              <a:solidFill>
                <a:schemeClr val="dk1"/>
              </a:solidFill>
              <a:effectLst/>
              <a:latin typeface="+mn-lt"/>
              <a:ea typeface="+mn-ea"/>
              <a:cs typeface="+mn-cs"/>
            </a:rPr>
            <a:t>198,872</a:t>
          </a:r>
          <a:r>
            <a:rPr kumimoji="1" lang="ja-JP" altLang="ja-JP" sz="1300">
              <a:solidFill>
                <a:schemeClr val="dk1"/>
              </a:solidFill>
              <a:effectLst/>
              <a:latin typeface="+mn-lt"/>
              <a:ea typeface="+mn-ea"/>
              <a:cs typeface="+mn-cs"/>
            </a:rPr>
            <a:t>円となっており、前年度に比べ社会福祉費、老人福祉費、児童福祉費いずれも増額となっている。社会福祉費では清ヶ浜清光苑改修事業の実施による増、老人福祉費では措置者数増による老人保護措置費の増、児童福祉費ではみどり保育園及び子育て</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支援センター改修事業の実施による増が主な要因である。</a:t>
          </a:r>
          <a:endParaRPr lang="ja-JP" altLang="ja-JP" sz="1300">
            <a:effectLst/>
          </a:endParaRPr>
        </a:p>
        <a:p>
          <a:r>
            <a:rPr kumimoji="1" lang="ja-JP" altLang="ja-JP" sz="1300">
              <a:solidFill>
                <a:schemeClr val="dk1"/>
              </a:solidFill>
              <a:effectLst/>
              <a:latin typeface="+mn-lt"/>
              <a:ea typeface="+mn-ea"/>
              <a:cs typeface="+mn-cs"/>
            </a:rPr>
            <a:t>・　土木費は、住民１人当たり</a:t>
          </a:r>
          <a:r>
            <a:rPr kumimoji="1" lang="en-US" altLang="ja-JP" sz="1300">
              <a:solidFill>
                <a:schemeClr val="dk1"/>
              </a:solidFill>
              <a:effectLst/>
              <a:latin typeface="+mn-lt"/>
              <a:ea typeface="+mn-ea"/>
              <a:cs typeface="+mn-cs"/>
            </a:rPr>
            <a:t>84,107</a:t>
          </a:r>
          <a:r>
            <a:rPr kumimoji="1" lang="ja-JP" altLang="ja-JP" sz="1300">
              <a:solidFill>
                <a:schemeClr val="dk1"/>
              </a:solidFill>
              <a:effectLst/>
              <a:latin typeface="+mn-lt"/>
              <a:ea typeface="+mn-ea"/>
              <a:cs typeface="+mn-cs"/>
            </a:rPr>
            <a:t>円となっており、前年度に比べ増額となっている。これは、過疎対策道路事業及び公営住宅建設事業の事業量増によるもののほか、定住促進対策として新たに単身者用住宅</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戸を整備したことが主な要因である。</a:t>
          </a:r>
          <a:endParaRPr lang="ja-JP" altLang="ja-JP" sz="1300">
            <a:effectLst/>
          </a:endParaRPr>
        </a:p>
        <a:p>
          <a:r>
            <a:rPr kumimoji="1" lang="ja-JP" altLang="ja-JP" sz="1300">
              <a:solidFill>
                <a:schemeClr val="dk1"/>
              </a:solidFill>
              <a:effectLst/>
              <a:latin typeface="+mn-lt"/>
              <a:ea typeface="+mn-ea"/>
              <a:cs typeface="+mn-cs"/>
            </a:rPr>
            <a:t>・　諸支出金は、住民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2,843</a:t>
          </a:r>
          <a:r>
            <a:rPr kumimoji="1" lang="ja-JP" altLang="ja-JP" sz="1300">
              <a:solidFill>
                <a:schemeClr val="dk1"/>
              </a:solidFill>
              <a:effectLst/>
              <a:latin typeface="+mn-lt"/>
              <a:ea typeface="+mn-ea"/>
              <a:cs typeface="+mn-cs"/>
            </a:rPr>
            <a:t>円で、前年度に比べ大きく減少している。これは、移住・定住対策としての美咲分譲宅地整備事業が前年度完了したことが主な要因である。今後、さらに移住者の受入を促進すべく新たに柳橋分譲宅地整備事業を実施する計画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億円を積み立てて以降、取崩も積立もせず、現在の残高を維持している。</a:t>
          </a:r>
          <a:endParaRPr lang="ja-JP" altLang="ja-JP" sz="1300">
            <a:effectLst/>
          </a:endParaRPr>
        </a:p>
        <a:p>
          <a:r>
            <a:rPr kumimoji="1" lang="ja-JP" altLang="ja-JP" sz="1300">
              <a:solidFill>
                <a:schemeClr val="dk1"/>
              </a:solidFill>
              <a:effectLst/>
              <a:latin typeface="+mn-lt"/>
              <a:ea typeface="+mn-ea"/>
              <a:cs typeface="+mn-cs"/>
            </a:rPr>
            <a:t>　実質収支は、早くから行財政改革を実施してきたことや、国の経済対策に係る各種交付金を活用できたこと等により、ここ数年２けたの値を維持している。</a:t>
          </a:r>
          <a:endParaRPr lang="ja-JP" altLang="ja-JP" sz="1300">
            <a:effectLst/>
          </a:endParaRPr>
        </a:p>
        <a:p>
          <a:r>
            <a:rPr kumimoji="1" lang="ja-JP" altLang="ja-JP" sz="1300">
              <a:solidFill>
                <a:schemeClr val="dk1"/>
              </a:solidFill>
              <a:effectLst/>
              <a:latin typeface="+mn-lt"/>
              <a:ea typeface="+mn-ea"/>
              <a:cs typeface="+mn-cs"/>
            </a:rPr>
            <a:t>　今後も事務事業の見直しや事業の厳選等により健全財政を維持する。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一般会計に３つの公営企業会計を含む全７つの特別会計を合わせた連結実質赤字比率は、平成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年度以降いずれも黒字決算で推移しているため比率は算出されない。</a:t>
          </a:r>
          <a:endParaRPr lang="ja-JP" altLang="ja-JP" sz="1300">
            <a:effectLst/>
            <a:latin typeface="+mj-ea"/>
            <a:ea typeface="+mj-ea"/>
          </a:endParaRPr>
        </a:p>
        <a:p>
          <a:r>
            <a:rPr kumimoji="1" lang="ja-JP" altLang="ja-JP" sz="1300">
              <a:solidFill>
                <a:schemeClr val="dk1"/>
              </a:solidFill>
              <a:effectLst/>
              <a:latin typeface="+mj-ea"/>
              <a:ea typeface="+mj-ea"/>
              <a:cs typeface="+mn-cs"/>
            </a:rPr>
            <a:t>　今後とも、引き続き健全財政を維持する。特に３つの公営企業会計については、独立採算制を基本とし、経費の節減はもとより使用料の改定等も含め経営改善に努める。</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これまで可能な限りの繰上償還を実施するとともに、国の経済対策による各種交付金の活用等により新規事業実施における起債の借入を抑制してきたことから、ここ数年比率は減少傾向で推移している。</a:t>
          </a:r>
          <a:endParaRPr lang="ja-JP" altLang="ja-JP" sz="1300">
            <a:effectLst/>
          </a:endParaRPr>
        </a:p>
        <a:p>
          <a:r>
            <a:rPr kumimoji="1" lang="ja-JP" altLang="ja-JP" sz="1300">
              <a:solidFill>
                <a:schemeClr val="dk1"/>
              </a:solidFill>
              <a:effectLst/>
              <a:latin typeface="+mn-lt"/>
              <a:ea typeface="+mn-ea"/>
              <a:cs typeface="+mn-cs"/>
            </a:rPr>
            <a:t>　近年、過疎債のソフト事業需要が高くなってきているが、今後とも、プライマリーバランスに注視しながら基金の取崩を含め起債に大きく頼ることのない財政運営に努める。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れまで行財政改革に積極的に取り組んできたことにより、地方債残高をはじめ将来負担額を構成する各指標とも減少傾向で推移している一方、将来の公共施設整備に備え計画的に基金への積立も行ってきたことにより、現在のところ将来負担額を充当可能財源で十分賄える状況にあることから将来負担比率は算出されない。</a:t>
          </a:r>
          <a:endParaRPr lang="ja-JP" altLang="ja-JP" sz="1300">
            <a:effectLst/>
          </a:endParaRPr>
        </a:p>
        <a:p>
          <a:r>
            <a:rPr kumimoji="1" lang="ja-JP" altLang="ja-JP" sz="1300">
              <a:solidFill>
                <a:schemeClr val="dk1"/>
              </a:solidFill>
              <a:effectLst/>
              <a:latin typeface="+mn-lt"/>
              <a:ea typeface="+mn-ea"/>
              <a:cs typeface="+mn-cs"/>
            </a:rPr>
            <a:t>　今後とも引き続き健全財政を維持する。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3343597</v>
      </c>
      <c r="BO4" s="379"/>
      <c r="BP4" s="379"/>
      <c r="BQ4" s="379"/>
      <c r="BR4" s="379"/>
      <c r="BS4" s="379"/>
      <c r="BT4" s="379"/>
      <c r="BU4" s="380"/>
      <c r="BV4" s="378">
        <v>3327058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15.4</v>
      </c>
      <c r="CU4" s="556"/>
      <c r="CV4" s="556"/>
      <c r="CW4" s="556"/>
      <c r="CX4" s="556"/>
      <c r="CY4" s="556"/>
      <c r="CZ4" s="556"/>
      <c r="DA4" s="557"/>
      <c r="DB4" s="555">
        <v>17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2982062</v>
      </c>
      <c r="BO5" s="384"/>
      <c r="BP5" s="384"/>
      <c r="BQ5" s="384"/>
      <c r="BR5" s="384"/>
      <c r="BS5" s="384"/>
      <c r="BT5" s="384"/>
      <c r="BU5" s="385"/>
      <c r="BV5" s="383">
        <v>2910187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78.3</v>
      </c>
      <c r="CU5" s="354"/>
      <c r="CV5" s="354"/>
      <c r="CW5" s="354"/>
      <c r="CX5" s="354"/>
      <c r="CY5" s="354"/>
      <c r="CZ5" s="354"/>
      <c r="DA5" s="355"/>
      <c r="DB5" s="353">
        <v>78.3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361535</v>
      </c>
      <c r="BO6" s="384"/>
      <c r="BP6" s="384"/>
      <c r="BQ6" s="384"/>
      <c r="BR6" s="384"/>
      <c r="BS6" s="384"/>
      <c r="BT6" s="384"/>
      <c r="BU6" s="385"/>
      <c r="BV6" s="383">
        <v>416871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78.3</v>
      </c>
      <c r="CU6" s="530"/>
      <c r="CV6" s="530"/>
      <c r="CW6" s="530"/>
      <c r="CX6" s="530"/>
      <c r="CY6" s="530"/>
      <c r="CZ6" s="530"/>
      <c r="DA6" s="531"/>
      <c r="DB6" s="529">
        <v>78.3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38130</v>
      </c>
      <c r="BO7" s="384"/>
      <c r="BP7" s="384"/>
      <c r="BQ7" s="384"/>
      <c r="BR7" s="384"/>
      <c r="BS7" s="384"/>
      <c r="BT7" s="384"/>
      <c r="BU7" s="385"/>
      <c r="BV7" s="383">
        <v>70792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2096555</v>
      </c>
      <c r="CU7" s="384"/>
      <c r="CV7" s="384"/>
      <c r="CW7" s="384"/>
      <c r="CX7" s="384"/>
      <c r="CY7" s="384"/>
      <c r="CZ7" s="384"/>
      <c r="DA7" s="385"/>
      <c r="DB7" s="383">
        <v>2033543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323405</v>
      </c>
      <c r="BO8" s="384"/>
      <c r="BP8" s="384"/>
      <c r="BQ8" s="384"/>
      <c r="BR8" s="384"/>
      <c r="BS8" s="384"/>
      <c r="BT8" s="384"/>
      <c r="BU8" s="385"/>
      <c r="BV8" s="383">
        <v>346079</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3463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-22674</v>
      </c>
      <c r="BO9" s="384"/>
      <c r="BP9" s="384"/>
      <c r="BQ9" s="384"/>
      <c r="BR9" s="384"/>
      <c r="BS9" s="384"/>
      <c r="BT9" s="384"/>
      <c r="BU9" s="385"/>
      <c r="BV9" s="383">
        <v>51583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9.4</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3743</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t="s">
        <v>103</v>
      </c>
      <c r="BO10" s="384"/>
      <c r="BP10" s="384"/>
      <c r="BQ10" s="384"/>
      <c r="BR10" s="384"/>
      <c r="BS10" s="384"/>
      <c r="BT10" s="384"/>
      <c r="BU10" s="385"/>
      <c r="BV10" s="383" t="s">
        <v>103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77</v>
      </c>
      <c r="AV11" s="441"/>
      <c r="AW11" s="441"/>
      <c r="AX11" s="441"/>
      <c r="AY11" s="363" t="s">
        <v>108</v>
      </c>
      <c r="AZ11" s="364"/>
      <c r="BA11" s="364"/>
      <c r="BB11" s="364"/>
      <c r="BC11" s="364"/>
      <c r="BD11" s="364"/>
      <c r="BE11" s="364"/>
      <c r="BF11" s="364"/>
      <c r="BG11" s="364"/>
      <c r="BH11" s="364"/>
      <c r="BI11" s="364"/>
      <c r="BJ11" s="364"/>
      <c r="BK11" s="364"/>
      <c r="BL11" s="364"/>
      <c r="BM11" s="365"/>
      <c r="BN11" s="383" t="s">
        <v>103</v>
      </c>
      <c r="BO11" s="384"/>
      <c r="BP11" s="384"/>
      <c r="BQ11" s="384"/>
      <c r="BR11" s="384"/>
      <c r="BS11" s="384"/>
      <c r="BT11" s="384"/>
      <c r="BU11" s="385"/>
      <c r="BV11" s="383" t="s">
        <v>103</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103</v>
      </c>
      <c r="CU11" s="493"/>
      <c r="CV11" s="493"/>
      <c r="CW11" s="493"/>
      <c r="CX11" s="493"/>
      <c r="CY11" s="493"/>
      <c r="CZ11" s="493"/>
      <c r="DA11" s="494"/>
      <c r="DB11" s="492" t="s">
        <v>103</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3581</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3550</v>
      </c>
      <c r="S13" s="485"/>
      <c r="T13" s="485"/>
      <c r="U13" s="485"/>
      <c r="V13" s="486"/>
      <c r="W13" s="472" t="s">
        <v>120</v>
      </c>
      <c r="X13" s="396"/>
      <c r="Y13" s="396"/>
      <c r="Z13" s="396"/>
      <c r="AA13" s="396"/>
      <c r="AB13" s="397"/>
      <c r="AC13" s="359">
        <v>496</v>
      </c>
      <c r="AD13" s="360"/>
      <c r="AE13" s="360"/>
      <c r="AF13" s="360"/>
      <c r="AG13" s="361"/>
      <c r="AH13" s="359">
        <v>653</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-22674</v>
      </c>
      <c r="BO13" s="384"/>
      <c r="BP13" s="384"/>
      <c r="BQ13" s="384"/>
      <c r="BR13" s="384"/>
      <c r="BS13" s="384"/>
      <c r="BT13" s="384"/>
      <c r="BU13" s="385"/>
      <c r="BV13" s="383">
        <v>51583</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2.2000000000000002</v>
      </c>
      <c r="CU13" s="354"/>
      <c r="CV13" s="354"/>
      <c r="CW13" s="354"/>
      <c r="CX13" s="354"/>
      <c r="CY13" s="354"/>
      <c r="CZ13" s="354"/>
      <c r="DA13" s="355"/>
      <c r="DB13" s="353">
        <v>2.6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3648</v>
      </c>
      <c r="S14" s="485"/>
      <c r="T14" s="485"/>
      <c r="U14" s="485"/>
      <c r="V14" s="486"/>
      <c r="W14" s="487"/>
      <c r="X14" s="399"/>
      <c r="Y14" s="399"/>
      <c r="Z14" s="399"/>
      <c r="AA14" s="399"/>
      <c r="AB14" s="400"/>
      <c r="AC14" s="477">
        <v>27.6</v>
      </c>
      <c r="AD14" s="478"/>
      <c r="AE14" s="478"/>
      <c r="AF14" s="478"/>
      <c r="AG14" s="479"/>
      <c r="AH14" s="477">
        <v>30.3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3621</v>
      </c>
      <c r="S15" s="485"/>
      <c r="T15" s="485"/>
      <c r="U15" s="485"/>
      <c r="V15" s="486"/>
      <c r="W15" s="472" t="s">
        <v>126</v>
      </c>
      <c r="X15" s="396"/>
      <c r="Y15" s="396"/>
      <c r="Z15" s="396"/>
      <c r="AA15" s="396"/>
      <c r="AB15" s="397"/>
      <c r="AC15" s="359">
        <v>407</v>
      </c>
      <c r="AD15" s="360"/>
      <c r="AE15" s="360"/>
      <c r="AF15" s="360"/>
      <c r="AG15" s="361"/>
      <c r="AH15" s="359">
        <v>507</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316670</v>
      </c>
      <c r="BO15" s="379"/>
      <c r="BP15" s="379"/>
      <c r="BQ15" s="379"/>
      <c r="BR15" s="379"/>
      <c r="BS15" s="379"/>
      <c r="BT15" s="379"/>
      <c r="BU15" s="380"/>
      <c r="BV15" s="378">
        <v>304152</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22.7</v>
      </c>
      <c r="AD16" s="478"/>
      <c r="AE16" s="478"/>
      <c r="AF16" s="478"/>
      <c r="AG16" s="479"/>
      <c r="AH16" s="477">
        <v>23.5</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1915385</v>
      </c>
      <c r="BO16" s="384"/>
      <c r="BP16" s="384"/>
      <c r="BQ16" s="384"/>
      <c r="BR16" s="384"/>
      <c r="BS16" s="384"/>
      <c r="BT16" s="384"/>
      <c r="BU16" s="385"/>
      <c r="BV16" s="383">
        <v>1848361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891</v>
      </c>
      <c r="AD17" s="360"/>
      <c r="AE17" s="360"/>
      <c r="AF17" s="360"/>
      <c r="AG17" s="361"/>
      <c r="AH17" s="359">
        <v>994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392750</v>
      </c>
      <c r="BO17" s="384"/>
      <c r="BP17" s="384"/>
      <c r="BQ17" s="384"/>
      <c r="BR17" s="384"/>
      <c r="BS17" s="384"/>
      <c r="BT17" s="384"/>
      <c r="BU17" s="385"/>
      <c r="BV17" s="383">
        <v>383052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115.95</v>
      </c>
      <c r="M18" s="448"/>
      <c r="N18" s="448"/>
      <c r="O18" s="448"/>
      <c r="P18" s="448"/>
      <c r="Q18" s="448"/>
      <c r="R18" s="449"/>
      <c r="S18" s="449"/>
      <c r="T18" s="449"/>
      <c r="U18" s="449"/>
      <c r="V18" s="450"/>
      <c r="W18" s="464"/>
      <c r="X18" s="465"/>
      <c r="Y18" s="465"/>
      <c r="Z18" s="465"/>
      <c r="AA18" s="465"/>
      <c r="AB18" s="473"/>
      <c r="AC18" s="347">
        <v>49.7</v>
      </c>
      <c r="AD18" s="348"/>
      <c r="AE18" s="348"/>
      <c r="AF18" s="348"/>
      <c r="AG18" s="451"/>
      <c r="AH18" s="347">
        <v>46.1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1570294</v>
      </c>
      <c r="BO18" s="384"/>
      <c r="BP18" s="384"/>
      <c r="BQ18" s="384"/>
      <c r="BR18" s="384"/>
      <c r="BS18" s="384"/>
      <c r="BT18" s="384"/>
      <c r="BU18" s="385"/>
      <c r="BV18" s="383">
        <v>1519812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2556510</v>
      </c>
      <c r="BO19" s="384"/>
      <c r="BP19" s="384"/>
      <c r="BQ19" s="384"/>
      <c r="BR19" s="384"/>
      <c r="BS19" s="384"/>
      <c r="BT19" s="384"/>
      <c r="BU19" s="385"/>
      <c r="BV19" s="383">
        <v>2491560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1492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2059351</v>
      </c>
      <c r="BO23" s="384"/>
      <c r="BP23" s="384"/>
      <c r="BQ23" s="384"/>
      <c r="BR23" s="384"/>
      <c r="BS23" s="384"/>
      <c r="BT23" s="384"/>
      <c r="BU23" s="385"/>
      <c r="BV23" s="383">
        <v>2149596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7030</v>
      </c>
      <c r="R24" s="360"/>
      <c r="S24" s="360"/>
      <c r="T24" s="360"/>
      <c r="U24" s="360"/>
      <c r="V24" s="361"/>
      <c r="W24" s="425"/>
      <c r="X24" s="416"/>
      <c r="Y24" s="417"/>
      <c r="Z24" s="356" t="s">
        <v>150</v>
      </c>
      <c r="AA24" s="357"/>
      <c r="AB24" s="357"/>
      <c r="AC24" s="357"/>
      <c r="AD24" s="357"/>
      <c r="AE24" s="357"/>
      <c r="AF24" s="357"/>
      <c r="AG24" s="358"/>
      <c r="AH24" s="359">
        <v>57</v>
      </c>
      <c r="AI24" s="360"/>
      <c r="AJ24" s="360"/>
      <c r="AK24" s="360"/>
      <c r="AL24" s="361"/>
      <c r="AM24" s="359">
        <v>182172</v>
      </c>
      <c r="AN24" s="360"/>
      <c r="AO24" s="360"/>
      <c r="AP24" s="360"/>
      <c r="AQ24" s="360"/>
      <c r="AR24" s="361"/>
      <c r="AS24" s="359">
        <v>3196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1578885</v>
      </c>
      <c r="BO24" s="384"/>
      <c r="BP24" s="384"/>
      <c r="BQ24" s="384"/>
      <c r="BR24" s="384"/>
      <c r="BS24" s="384"/>
      <c r="BT24" s="384"/>
      <c r="BU24" s="385"/>
      <c r="BV24" s="383">
        <v>1626826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t="s">
        <v>117</v>
      </c>
      <c r="M25" s="360"/>
      <c r="N25" s="360"/>
      <c r="O25" s="360"/>
      <c r="P25" s="361"/>
      <c r="Q25" s="359" t="s">
        <v>117</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638</v>
      </c>
      <c r="BO25" s="379"/>
      <c r="BP25" s="379"/>
      <c r="BQ25" s="379"/>
      <c r="BR25" s="379"/>
      <c r="BS25" s="379"/>
      <c r="BT25" s="379"/>
      <c r="BU25" s="380"/>
      <c r="BV25" s="378">
        <v>50672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5320</v>
      </c>
      <c r="R26" s="360"/>
      <c r="S26" s="360"/>
      <c r="T26" s="360"/>
      <c r="U26" s="360"/>
      <c r="V26" s="361"/>
      <c r="W26" s="425"/>
      <c r="X26" s="416"/>
      <c r="Y26" s="417"/>
      <c r="Z26" s="356" t="s">
        <v>156</v>
      </c>
      <c r="AA26" s="438"/>
      <c r="AB26" s="438"/>
      <c r="AC26" s="438"/>
      <c r="AD26" s="438"/>
      <c r="AE26" s="438"/>
      <c r="AF26" s="438"/>
      <c r="AG26" s="439"/>
      <c r="AH26" s="359">
        <v>1</v>
      </c>
      <c r="AI26" s="360"/>
      <c r="AJ26" s="360"/>
      <c r="AK26" s="360"/>
      <c r="AL26" s="361"/>
      <c r="AM26" s="359" t="s">
        <v>157</v>
      </c>
      <c r="AN26" s="360"/>
      <c r="AO26" s="360"/>
      <c r="AP26" s="360"/>
      <c r="AQ26" s="360"/>
      <c r="AR26" s="361"/>
      <c r="AS26" s="359" t="s">
        <v>157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2580</v>
      </c>
      <c r="R27" s="360"/>
      <c r="S27" s="360"/>
      <c r="T27" s="360"/>
      <c r="U27" s="360"/>
      <c r="V27" s="361"/>
      <c r="W27" s="425"/>
      <c r="X27" s="416"/>
      <c r="Y27" s="417"/>
      <c r="Z27" s="356" t="s">
        <v>160</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126163</v>
      </c>
      <c r="BO27" s="387"/>
      <c r="BP27" s="387"/>
      <c r="BQ27" s="387"/>
      <c r="BR27" s="387"/>
      <c r="BS27" s="387"/>
      <c r="BT27" s="387"/>
      <c r="BU27" s="388"/>
      <c r="BV27" s="386">
        <v>126163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2100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304090</v>
      </c>
      <c r="BO28" s="379"/>
      <c r="BP28" s="379"/>
      <c r="BQ28" s="379"/>
      <c r="BR28" s="379"/>
      <c r="BS28" s="379"/>
      <c r="BT28" s="379"/>
      <c r="BU28" s="380"/>
      <c r="BV28" s="378">
        <v>304090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6</v>
      </c>
      <c r="M29" s="360"/>
      <c r="N29" s="360"/>
      <c r="O29" s="360"/>
      <c r="P29" s="361"/>
      <c r="Q29" s="359">
        <v>1900</v>
      </c>
      <c r="R29" s="360"/>
      <c r="S29" s="360"/>
      <c r="T29" s="360"/>
      <c r="U29" s="360"/>
      <c r="V29" s="361"/>
      <c r="W29" s="426"/>
      <c r="X29" s="427"/>
      <c r="Y29" s="428"/>
      <c r="Z29" s="356" t="s">
        <v>167</v>
      </c>
      <c r="AA29" s="357"/>
      <c r="AB29" s="357"/>
      <c r="AC29" s="357"/>
      <c r="AD29" s="357"/>
      <c r="AE29" s="357"/>
      <c r="AF29" s="357"/>
      <c r="AG29" s="358"/>
      <c r="AH29" s="359">
        <v>57</v>
      </c>
      <c r="AI29" s="360"/>
      <c r="AJ29" s="360"/>
      <c r="AK29" s="360"/>
      <c r="AL29" s="361"/>
      <c r="AM29" s="359">
        <v>182172</v>
      </c>
      <c r="AN29" s="360"/>
      <c r="AO29" s="360"/>
      <c r="AP29" s="360"/>
      <c r="AQ29" s="360"/>
      <c r="AR29" s="361"/>
      <c r="AS29" s="359">
        <v>3196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819</v>
      </c>
      <c r="BO29" s="384"/>
      <c r="BP29" s="384"/>
      <c r="BQ29" s="384"/>
      <c r="BR29" s="384"/>
      <c r="BS29" s="384"/>
      <c r="BT29" s="384"/>
      <c r="BU29" s="385"/>
      <c r="BV29" s="383">
        <v>819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1571838</v>
      </c>
      <c r="BO30" s="387"/>
      <c r="BP30" s="387"/>
      <c r="BQ30" s="387"/>
      <c r="BR30" s="387"/>
      <c r="BS30" s="387"/>
      <c r="BT30" s="387"/>
      <c r="BU30" s="388"/>
      <c r="BV30" s="386">
        <v>1414777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山口県市町総合事務組合一般会計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ドリームファーム阿武</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山口県市町総合事務組合退職手当特別会計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無角和種振興公社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漁業集落排水事業特別会計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山口県市町総合事務組合消防団員補償等特別会計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あぶクリエイション</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山口県市町総合事務組合非常勤職員公務災害補償特別会</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山口県市町総合事務組合山口県市町公平委員会特別会計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山口県市町総合事務組合交通災害共済特別会計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山口県市町総合事務組合山口県自治会館管理特別会計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山口県後期高齢者医療広域連合一般会計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山口県後期高齢者医療広域連合後期高齢者医療特別会計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205</v>
      </c>
      <c r="C5" s="674"/>
      <c r="D5" s="674"/>
      <c r="E5" s="674"/>
      <c r="F5" s="674"/>
      <c r="G5" s="674"/>
      <c r="H5" s="674"/>
      <c r="I5" s="674"/>
      <c r="J5" s="674"/>
      <c r="K5" s="674"/>
      <c r="L5" s="674"/>
      <c r="M5" s="674"/>
      <c r="N5" s="674"/>
      <c r="O5" s="674"/>
      <c r="P5" s="674"/>
      <c r="Q5" s="675"/>
      <c r="R5" s="638">
        <v>290336</v>
      </c>
      <c r="S5" s="639"/>
      <c r="T5" s="639"/>
      <c r="U5" s="639"/>
      <c r="V5" s="639"/>
      <c r="W5" s="639"/>
      <c r="X5" s="639"/>
      <c r="Y5" s="686"/>
      <c r="Z5" s="699">
        <v>8.6999999999999993</v>
      </c>
      <c r="AA5" s="699"/>
      <c r="AB5" s="699"/>
      <c r="AC5" s="699"/>
      <c r="AD5" s="700">
        <v>290336</v>
      </c>
      <c r="AE5" s="700"/>
      <c r="AF5" s="700"/>
      <c r="AG5" s="700"/>
      <c r="AH5" s="700"/>
      <c r="AI5" s="700"/>
      <c r="AJ5" s="700"/>
      <c r="AK5" s="700"/>
      <c r="AL5" s="687">
        <v>14.5</v>
      </c>
      <c r="AM5" s="656"/>
      <c r="AN5" s="656"/>
      <c r="AO5" s="688"/>
      <c r="AP5" s="673" t="s">
        <v>206</v>
      </c>
      <c r="AQ5" s="674"/>
      <c r="AR5" s="674"/>
      <c r="AS5" s="674"/>
      <c r="AT5" s="674"/>
      <c r="AU5" s="674"/>
      <c r="AV5" s="674"/>
      <c r="AW5" s="674"/>
      <c r="AX5" s="674"/>
      <c r="AY5" s="674"/>
      <c r="AZ5" s="674"/>
      <c r="BA5" s="674"/>
      <c r="BB5" s="674"/>
      <c r="BC5" s="674"/>
      <c r="BD5" s="674"/>
      <c r="BE5" s="674"/>
      <c r="BF5" s="675"/>
      <c r="BG5" s="588">
        <v>288294</v>
      </c>
      <c r="BH5" s="589"/>
      <c r="BI5" s="589"/>
      <c r="BJ5" s="589"/>
      <c r="BK5" s="589"/>
      <c r="BL5" s="589"/>
      <c r="BM5" s="589"/>
      <c r="BN5" s="590"/>
      <c r="BO5" s="641">
        <v>99.3</v>
      </c>
      <c r="BP5" s="641"/>
      <c r="BQ5" s="641"/>
      <c r="BR5" s="641"/>
      <c r="BS5" s="642">
        <v>1005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33169</v>
      </c>
      <c r="S6" s="589"/>
      <c r="T6" s="589"/>
      <c r="U6" s="589"/>
      <c r="V6" s="589"/>
      <c r="W6" s="589"/>
      <c r="X6" s="589"/>
      <c r="Y6" s="590"/>
      <c r="Z6" s="641">
        <v>1</v>
      </c>
      <c r="AA6" s="641"/>
      <c r="AB6" s="641"/>
      <c r="AC6" s="641"/>
      <c r="AD6" s="642">
        <v>33169</v>
      </c>
      <c r="AE6" s="642"/>
      <c r="AF6" s="642"/>
      <c r="AG6" s="642"/>
      <c r="AH6" s="642"/>
      <c r="AI6" s="642"/>
      <c r="AJ6" s="642"/>
      <c r="AK6" s="642"/>
      <c r="AL6" s="611">
        <v>1.7</v>
      </c>
      <c r="AM6" s="643"/>
      <c r="AN6" s="643"/>
      <c r="AO6" s="644"/>
      <c r="AP6" s="585" t="s">
        <v>211</v>
      </c>
      <c r="AQ6" s="586"/>
      <c r="AR6" s="586"/>
      <c r="AS6" s="586"/>
      <c r="AT6" s="586"/>
      <c r="AU6" s="586"/>
      <c r="AV6" s="586"/>
      <c r="AW6" s="586"/>
      <c r="AX6" s="586"/>
      <c r="AY6" s="586"/>
      <c r="AZ6" s="586"/>
      <c r="BA6" s="586"/>
      <c r="BB6" s="586"/>
      <c r="BC6" s="586"/>
      <c r="BD6" s="586"/>
      <c r="BE6" s="586"/>
      <c r="BF6" s="587"/>
      <c r="BG6" s="588">
        <v>288294</v>
      </c>
      <c r="BH6" s="589"/>
      <c r="BI6" s="589"/>
      <c r="BJ6" s="589"/>
      <c r="BK6" s="589"/>
      <c r="BL6" s="589"/>
      <c r="BM6" s="589"/>
      <c r="BN6" s="590"/>
      <c r="BO6" s="641">
        <v>99.3</v>
      </c>
      <c r="BP6" s="641"/>
      <c r="BQ6" s="641"/>
      <c r="BR6" s="641"/>
      <c r="BS6" s="642">
        <v>1005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47741</v>
      </c>
      <c r="CS6" s="589"/>
      <c r="CT6" s="589"/>
      <c r="CU6" s="589"/>
      <c r="CV6" s="589"/>
      <c r="CW6" s="589"/>
      <c r="CX6" s="589"/>
      <c r="CY6" s="590"/>
      <c r="CZ6" s="641">
        <v>1.6</v>
      </c>
      <c r="DA6" s="641"/>
      <c r="DB6" s="641"/>
      <c r="DC6" s="641"/>
      <c r="DD6" s="594" t="s">
        <v>213</v>
      </c>
      <c r="DE6" s="589"/>
      <c r="DF6" s="589"/>
      <c r="DG6" s="589"/>
      <c r="DH6" s="589"/>
      <c r="DI6" s="589"/>
      <c r="DJ6" s="589"/>
      <c r="DK6" s="589"/>
      <c r="DL6" s="589"/>
      <c r="DM6" s="589"/>
      <c r="DN6" s="589"/>
      <c r="DO6" s="589"/>
      <c r="DP6" s="590"/>
      <c r="DQ6" s="594">
        <v>47691</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679</v>
      </c>
      <c r="S7" s="589"/>
      <c r="T7" s="589"/>
      <c r="U7" s="589"/>
      <c r="V7" s="589"/>
      <c r="W7" s="589"/>
      <c r="X7" s="589"/>
      <c r="Y7" s="590"/>
      <c r="Z7" s="641">
        <v>0</v>
      </c>
      <c r="AA7" s="641"/>
      <c r="AB7" s="641"/>
      <c r="AC7" s="641"/>
      <c r="AD7" s="642">
        <v>679</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106264</v>
      </c>
      <c r="BH7" s="589"/>
      <c r="BI7" s="589"/>
      <c r="BJ7" s="589"/>
      <c r="BK7" s="589"/>
      <c r="BL7" s="589"/>
      <c r="BM7" s="589"/>
      <c r="BN7" s="590"/>
      <c r="BO7" s="641">
        <v>36.6</v>
      </c>
      <c r="BP7" s="641"/>
      <c r="BQ7" s="641"/>
      <c r="BR7" s="641"/>
      <c r="BS7" s="642">
        <v>1005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699294</v>
      </c>
      <c r="CS7" s="589"/>
      <c r="CT7" s="589"/>
      <c r="CU7" s="589"/>
      <c r="CV7" s="589"/>
      <c r="CW7" s="589"/>
      <c r="CX7" s="589"/>
      <c r="CY7" s="590"/>
      <c r="CZ7" s="641">
        <v>23.5</v>
      </c>
      <c r="DA7" s="641"/>
      <c r="DB7" s="641"/>
      <c r="DC7" s="641"/>
      <c r="DD7" s="594">
        <v>59010</v>
      </c>
      <c r="DE7" s="589"/>
      <c r="DF7" s="589"/>
      <c r="DG7" s="589"/>
      <c r="DH7" s="589"/>
      <c r="DI7" s="589"/>
      <c r="DJ7" s="589"/>
      <c r="DK7" s="589"/>
      <c r="DL7" s="589"/>
      <c r="DM7" s="589"/>
      <c r="DN7" s="589"/>
      <c r="DO7" s="589"/>
      <c r="DP7" s="590"/>
      <c r="DQ7" s="594">
        <v>606040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1470</v>
      </c>
      <c r="S8" s="589"/>
      <c r="T8" s="589"/>
      <c r="U8" s="589"/>
      <c r="V8" s="589"/>
      <c r="W8" s="589"/>
      <c r="X8" s="589"/>
      <c r="Y8" s="590"/>
      <c r="Z8" s="641">
        <v>0</v>
      </c>
      <c r="AA8" s="641"/>
      <c r="AB8" s="641"/>
      <c r="AC8" s="641"/>
      <c r="AD8" s="642">
        <v>1470</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5198</v>
      </c>
      <c r="BH8" s="589"/>
      <c r="BI8" s="589"/>
      <c r="BJ8" s="589"/>
      <c r="BK8" s="589"/>
      <c r="BL8" s="589"/>
      <c r="BM8" s="589"/>
      <c r="BN8" s="590"/>
      <c r="BO8" s="641">
        <v>1.8</v>
      </c>
      <c r="BP8" s="641"/>
      <c r="BQ8" s="641"/>
      <c r="BR8" s="641"/>
      <c r="BS8" s="594" t="s">
        <v>103</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712159</v>
      </c>
      <c r="CS8" s="589"/>
      <c r="CT8" s="589"/>
      <c r="CU8" s="589"/>
      <c r="CV8" s="589"/>
      <c r="CW8" s="589"/>
      <c r="CX8" s="589"/>
      <c r="CY8" s="590"/>
      <c r="CZ8" s="641">
        <v>23.9</v>
      </c>
      <c r="DA8" s="641"/>
      <c r="DB8" s="641"/>
      <c r="DC8" s="641"/>
      <c r="DD8" s="594">
        <v>74650</v>
      </c>
      <c r="DE8" s="589"/>
      <c r="DF8" s="589"/>
      <c r="DG8" s="589"/>
      <c r="DH8" s="589"/>
      <c r="DI8" s="589"/>
      <c r="DJ8" s="589"/>
      <c r="DK8" s="589"/>
      <c r="DL8" s="589"/>
      <c r="DM8" s="589"/>
      <c r="DN8" s="589"/>
      <c r="DO8" s="589"/>
      <c r="DP8" s="590"/>
      <c r="DQ8" s="594">
        <v>496016</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1439</v>
      </c>
      <c r="S9" s="589"/>
      <c r="T9" s="589"/>
      <c r="U9" s="589"/>
      <c r="V9" s="589"/>
      <c r="W9" s="589"/>
      <c r="X9" s="589"/>
      <c r="Y9" s="590"/>
      <c r="Z9" s="641">
        <v>0</v>
      </c>
      <c r="AA9" s="641"/>
      <c r="AB9" s="641"/>
      <c r="AC9" s="641"/>
      <c r="AD9" s="642">
        <v>1439</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87891</v>
      </c>
      <c r="BH9" s="589"/>
      <c r="BI9" s="589"/>
      <c r="BJ9" s="589"/>
      <c r="BK9" s="589"/>
      <c r="BL9" s="589"/>
      <c r="BM9" s="589"/>
      <c r="BN9" s="590"/>
      <c r="BO9" s="641">
        <v>30.3</v>
      </c>
      <c r="BP9" s="641"/>
      <c r="BQ9" s="641"/>
      <c r="BR9" s="641"/>
      <c r="BS9" s="594" t="s">
        <v>103</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208842</v>
      </c>
      <c r="CS9" s="589"/>
      <c r="CT9" s="589"/>
      <c r="CU9" s="589"/>
      <c r="CV9" s="589"/>
      <c r="CW9" s="589"/>
      <c r="CX9" s="589"/>
      <c r="CY9" s="590"/>
      <c r="CZ9" s="641">
        <v>7</v>
      </c>
      <c r="DA9" s="641"/>
      <c r="DB9" s="641"/>
      <c r="DC9" s="641"/>
      <c r="DD9" s="594">
        <v>67099</v>
      </c>
      <c r="DE9" s="589"/>
      <c r="DF9" s="589"/>
      <c r="DG9" s="589"/>
      <c r="DH9" s="589"/>
      <c r="DI9" s="589"/>
      <c r="DJ9" s="589"/>
      <c r="DK9" s="589"/>
      <c r="DL9" s="589"/>
      <c r="DM9" s="589"/>
      <c r="DN9" s="589"/>
      <c r="DO9" s="589"/>
      <c r="DP9" s="590"/>
      <c r="DQ9" s="594">
        <v>138749</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63309</v>
      </c>
      <c r="S10" s="589"/>
      <c r="T10" s="589"/>
      <c r="U10" s="589"/>
      <c r="V10" s="589"/>
      <c r="W10" s="589"/>
      <c r="X10" s="589"/>
      <c r="Y10" s="590"/>
      <c r="Z10" s="641">
        <v>1.9</v>
      </c>
      <c r="AA10" s="641"/>
      <c r="AB10" s="641"/>
      <c r="AC10" s="641"/>
      <c r="AD10" s="642">
        <v>63309</v>
      </c>
      <c r="AE10" s="642"/>
      <c r="AF10" s="642"/>
      <c r="AG10" s="642"/>
      <c r="AH10" s="642"/>
      <c r="AI10" s="642"/>
      <c r="AJ10" s="642"/>
      <c r="AK10" s="642"/>
      <c r="AL10" s="611">
        <v>3.2</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6763</v>
      </c>
      <c r="BH10" s="589"/>
      <c r="BI10" s="589"/>
      <c r="BJ10" s="589"/>
      <c r="BK10" s="589"/>
      <c r="BL10" s="589"/>
      <c r="BM10" s="589"/>
      <c r="BN10" s="590"/>
      <c r="BO10" s="641">
        <v>2.2999999999999998</v>
      </c>
      <c r="BP10" s="641"/>
      <c r="BQ10" s="641"/>
      <c r="BR10" s="641"/>
      <c r="BS10" s="594" t="s">
        <v>103</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1559</v>
      </c>
      <c r="CS10" s="589"/>
      <c r="CT10" s="589"/>
      <c r="CU10" s="589"/>
      <c r="CV10" s="589"/>
      <c r="CW10" s="589"/>
      <c r="CX10" s="589"/>
      <c r="CY10" s="590"/>
      <c r="CZ10" s="641">
        <v>0.1</v>
      </c>
      <c r="DA10" s="641"/>
      <c r="DB10" s="641"/>
      <c r="DC10" s="641"/>
      <c r="DD10" s="594" t="s">
        <v>103</v>
      </c>
      <c r="DE10" s="589"/>
      <c r="DF10" s="589"/>
      <c r="DG10" s="589"/>
      <c r="DH10" s="589"/>
      <c r="DI10" s="589"/>
      <c r="DJ10" s="589"/>
      <c r="DK10" s="589"/>
      <c r="DL10" s="589"/>
      <c r="DM10" s="589"/>
      <c r="DN10" s="589"/>
      <c r="DO10" s="589"/>
      <c r="DP10" s="590"/>
      <c r="DQ10" s="594">
        <v>1559</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103</v>
      </c>
      <c r="S11" s="589"/>
      <c r="T11" s="589"/>
      <c r="U11" s="589"/>
      <c r="V11" s="589"/>
      <c r="W11" s="589"/>
      <c r="X11" s="589"/>
      <c r="Y11" s="590"/>
      <c r="Z11" s="641" t="s">
        <v>103</v>
      </c>
      <c r="AA11" s="641"/>
      <c r="AB11" s="641"/>
      <c r="AC11" s="641"/>
      <c r="AD11" s="642" t="s">
        <v>103</v>
      </c>
      <c r="AE11" s="642"/>
      <c r="AF11" s="642"/>
      <c r="AG11" s="642"/>
      <c r="AH11" s="642"/>
      <c r="AI11" s="642"/>
      <c r="AJ11" s="642"/>
      <c r="AK11" s="642"/>
      <c r="AL11" s="611" t="s">
        <v>103</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6412</v>
      </c>
      <c r="BH11" s="589"/>
      <c r="BI11" s="589"/>
      <c r="BJ11" s="589"/>
      <c r="BK11" s="589"/>
      <c r="BL11" s="589"/>
      <c r="BM11" s="589"/>
      <c r="BN11" s="590"/>
      <c r="BO11" s="641">
        <v>2.2000000000000002</v>
      </c>
      <c r="BP11" s="641"/>
      <c r="BQ11" s="641"/>
      <c r="BR11" s="641"/>
      <c r="BS11" s="594">
        <v>1005</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314075</v>
      </c>
      <c r="CS11" s="589"/>
      <c r="CT11" s="589"/>
      <c r="CU11" s="589"/>
      <c r="CV11" s="589"/>
      <c r="CW11" s="589"/>
      <c r="CX11" s="589"/>
      <c r="CY11" s="590"/>
      <c r="CZ11" s="641">
        <v>10.5</v>
      </c>
      <c r="DA11" s="641"/>
      <c r="DB11" s="641"/>
      <c r="DC11" s="641"/>
      <c r="DD11" s="594">
        <v>75449</v>
      </c>
      <c r="DE11" s="589"/>
      <c r="DF11" s="589"/>
      <c r="DG11" s="589"/>
      <c r="DH11" s="589"/>
      <c r="DI11" s="589"/>
      <c r="DJ11" s="589"/>
      <c r="DK11" s="589"/>
      <c r="DL11" s="589"/>
      <c r="DM11" s="589"/>
      <c r="DN11" s="589"/>
      <c r="DO11" s="589"/>
      <c r="DP11" s="590"/>
      <c r="DQ11" s="594">
        <v>215135</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103</v>
      </c>
      <c r="S12" s="589"/>
      <c r="T12" s="589"/>
      <c r="U12" s="589"/>
      <c r="V12" s="589"/>
      <c r="W12" s="589"/>
      <c r="X12" s="589"/>
      <c r="Y12" s="590"/>
      <c r="Z12" s="641" t="s">
        <v>103</v>
      </c>
      <c r="AA12" s="641"/>
      <c r="AB12" s="641"/>
      <c r="AC12" s="641"/>
      <c r="AD12" s="642" t="s">
        <v>103</v>
      </c>
      <c r="AE12" s="642"/>
      <c r="AF12" s="642"/>
      <c r="AG12" s="642"/>
      <c r="AH12" s="642"/>
      <c r="AI12" s="642"/>
      <c r="AJ12" s="642"/>
      <c r="AK12" s="642"/>
      <c r="AL12" s="611" t="s">
        <v>103</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162330</v>
      </c>
      <c r="BH12" s="589"/>
      <c r="BI12" s="589"/>
      <c r="BJ12" s="589"/>
      <c r="BK12" s="589"/>
      <c r="BL12" s="589"/>
      <c r="BM12" s="589"/>
      <c r="BN12" s="590"/>
      <c r="BO12" s="641">
        <v>55.9</v>
      </c>
      <c r="BP12" s="641"/>
      <c r="BQ12" s="641"/>
      <c r="BR12" s="641"/>
      <c r="BS12" s="594" t="s">
        <v>103</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53510</v>
      </c>
      <c r="CS12" s="589"/>
      <c r="CT12" s="589"/>
      <c r="CU12" s="589"/>
      <c r="CV12" s="589"/>
      <c r="CW12" s="589"/>
      <c r="CX12" s="589"/>
      <c r="CY12" s="590"/>
      <c r="CZ12" s="641">
        <v>1.8</v>
      </c>
      <c r="DA12" s="641"/>
      <c r="DB12" s="641"/>
      <c r="DC12" s="641"/>
      <c r="DD12" s="594">
        <v>9819</v>
      </c>
      <c r="DE12" s="589"/>
      <c r="DF12" s="589"/>
      <c r="DG12" s="589"/>
      <c r="DH12" s="589"/>
      <c r="DI12" s="589"/>
      <c r="DJ12" s="589"/>
      <c r="DK12" s="589"/>
      <c r="DL12" s="589"/>
      <c r="DM12" s="589"/>
      <c r="DN12" s="589"/>
      <c r="DO12" s="589"/>
      <c r="DP12" s="590"/>
      <c r="DQ12" s="594">
        <v>48134</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7698</v>
      </c>
      <c r="S13" s="589"/>
      <c r="T13" s="589"/>
      <c r="U13" s="589"/>
      <c r="V13" s="589"/>
      <c r="W13" s="589"/>
      <c r="X13" s="589"/>
      <c r="Y13" s="590"/>
      <c r="Z13" s="641">
        <v>0.2</v>
      </c>
      <c r="AA13" s="641"/>
      <c r="AB13" s="641"/>
      <c r="AC13" s="641"/>
      <c r="AD13" s="642">
        <v>7698</v>
      </c>
      <c r="AE13" s="642"/>
      <c r="AF13" s="642"/>
      <c r="AG13" s="642"/>
      <c r="AH13" s="642"/>
      <c r="AI13" s="642"/>
      <c r="AJ13" s="642"/>
      <c r="AK13" s="642"/>
      <c r="AL13" s="611">
        <v>0.4</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160960</v>
      </c>
      <c r="BH13" s="589"/>
      <c r="BI13" s="589"/>
      <c r="BJ13" s="589"/>
      <c r="BK13" s="589"/>
      <c r="BL13" s="589"/>
      <c r="BM13" s="589"/>
      <c r="BN13" s="590"/>
      <c r="BO13" s="641">
        <v>55.4</v>
      </c>
      <c r="BP13" s="641"/>
      <c r="BQ13" s="641"/>
      <c r="BR13" s="641"/>
      <c r="BS13" s="594" t="s">
        <v>103</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301187</v>
      </c>
      <c r="CS13" s="589"/>
      <c r="CT13" s="589"/>
      <c r="CU13" s="589"/>
      <c r="CV13" s="589"/>
      <c r="CW13" s="589"/>
      <c r="CX13" s="589"/>
      <c r="CY13" s="590"/>
      <c r="CZ13" s="641">
        <v>10.1</v>
      </c>
      <c r="DA13" s="641"/>
      <c r="DB13" s="641"/>
      <c r="DC13" s="641"/>
      <c r="DD13" s="594">
        <v>247943</v>
      </c>
      <c r="DE13" s="589"/>
      <c r="DF13" s="589"/>
      <c r="DG13" s="589"/>
      <c r="DH13" s="589"/>
      <c r="DI13" s="589"/>
      <c r="DJ13" s="589"/>
      <c r="DK13" s="589"/>
      <c r="DL13" s="589"/>
      <c r="DM13" s="589"/>
      <c r="DN13" s="589"/>
      <c r="DO13" s="589"/>
      <c r="DP13" s="590"/>
      <c r="DQ13" s="594">
        <v>130190</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103</v>
      </c>
      <c r="S14" s="589"/>
      <c r="T14" s="589"/>
      <c r="U14" s="589"/>
      <c r="V14" s="589"/>
      <c r="W14" s="589"/>
      <c r="X14" s="589"/>
      <c r="Y14" s="590"/>
      <c r="Z14" s="641" t="s">
        <v>103</v>
      </c>
      <c r="AA14" s="641"/>
      <c r="AB14" s="641"/>
      <c r="AC14" s="641"/>
      <c r="AD14" s="642" t="s">
        <v>103</v>
      </c>
      <c r="AE14" s="642"/>
      <c r="AF14" s="642"/>
      <c r="AG14" s="642"/>
      <c r="AH14" s="642"/>
      <c r="AI14" s="642"/>
      <c r="AJ14" s="642"/>
      <c r="AK14" s="642"/>
      <c r="AL14" s="611" t="s">
        <v>103</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10218</v>
      </c>
      <c r="BH14" s="589"/>
      <c r="BI14" s="589"/>
      <c r="BJ14" s="589"/>
      <c r="BK14" s="589"/>
      <c r="BL14" s="589"/>
      <c r="BM14" s="589"/>
      <c r="BN14" s="590"/>
      <c r="BO14" s="641">
        <v>3.5</v>
      </c>
      <c r="BP14" s="641"/>
      <c r="BQ14" s="641"/>
      <c r="BR14" s="641"/>
      <c r="BS14" s="594" t="s">
        <v>103</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153884</v>
      </c>
      <c r="CS14" s="589"/>
      <c r="CT14" s="589"/>
      <c r="CU14" s="589"/>
      <c r="CV14" s="589"/>
      <c r="CW14" s="589"/>
      <c r="CX14" s="589"/>
      <c r="CY14" s="590"/>
      <c r="CZ14" s="641">
        <v>5.2</v>
      </c>
      <c r="DA14" s="641"/>
      <c r="DB14" s="641"/>
      <c r="DC14" s="641"/>
      <c r="DD14" s="594">
        <v>44866</v>
      </c>
      <c r="DE14" s="589"/>
      <c r="DF14" s="589"/>
      <c r="DG14" s="589"/>
      <c r="DH14" s="589"/>
      <c r="DI14" s="589"/>
      <c r="DJ14" s="589"/>
      <c r="DK14" s="589"/>
      <c r="DL14" s="589"/>
      <c r="DM14" s="589"/>
      <c r="DN14" s="589"/>
      <c r="DO14" s="589"/>
      <c r="DP14" s="590"/>
      <c r="DQ14" s="594">
        <v>110468</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415</v>
      </c>
      <c r="S15" s="589"/>
      <c r="T15" s="589"/>
      <c r="U15" s="589"/>
      <c r="V15" s="589"/>
      <c r="W15" s="589"/>
      <c r="X15" s="589"/>
      <c r="Y15" s="590"/>
      <c r="Z15" s="641">
        <v>0</v>
      </c>
      <c r="AA15" s="641"/>
      <c r="AB15" s="641"/>
      <c r="AC15" s="641"/>
      <c r="AD15" s="642">
        <v>415</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9482</v>
      </c>
      <c r="BH15" s="589"/>
      <c r="BI15" s="589"/>
      <c r="BJ15" s="589"/>
      <c r="BK15" s="589"/>
      <c r="BL15" s="589"/>
      <c r="BM15" s="589"/>
      <c r="BN15" s="590"/>
      <c r="BO15" s="641">
        <v>3.3</v>
      </c>
      <c r="BP15" s="641"/>
      <c r="BQ15" s="641"/>
      <c r="BR15" s="641"/>
      <c r="BS15" s="594" t="s">
        <v>103</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165990</v>
      </c>
      <c r="CS15" s="589"/>
      <c r="CT15" s="589"/>
      <c r="CU15" s="589"/>
      <c r="CV15" s="589"/>
      <c r="CW15" s="589"/>
      <c r="CX15" s="589"/>
      <c r="CY15" s="590"/>
      <c r="CZ15" s="641">
        <v>5.6</v>
      </c>
      <c r="DA15" s="641"/>
      <c r="DB15" s="641"/>
      <c r="DC15" s="641"/>
      <c r="DD15" s="594">
        <v>23330</v>
      </c>
      <c r="DE15" s="589"/>
      <c r="DF15" s="589"/>
      <c r="DG15" s="589"/>
      <c r="DH15" s="589"/>
      <c r="DI15" s="589"/>
      <c r="DJ15" s="589"/>
      <c r="DK15" s="589"/>
      <c r="DL15" s="589"/>
      <c r="DM15" s="589"/>
      <c r="DN15" s="589"/>
      <c r="DO15" s="589"/>
      <c r="DP15" s="590"/>
      <c r="DQ15" s="594">
        <v>150879</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1712024</v>
      </c>
      <c r="S16" s="589"/>
      <c r="T16" s="589"/>
      <c r="U16" s="589"/>
      <c r="V16" s="589"/>
      <c r="W16" s="589"/>
      <c r="X16" s="589"/>
      <c r="Y16" s="590"/>
      <c r="Z16" s="641">
        <v>51.2</v>
      </c>
      <c r="AA16" s="641"/>
      <c r="AB16" s="641"/>
      <c r="AC16" s="641"/>
      <c r="AD16" s="642">
        <v>1598715</v>
      </c>
      <c r="AE16" s="642"/>
      <c r="AF16" s="642"/>
      <c r="AG16" s="642"/>
      <c r="AH16" s="642"/>
      <c r="AI16" s="642"/>
      <c r="AJ16" s="642"/>
      <c r="AK16" s="642"/>
      <c r="AL16" s="611">
        <v>79.7</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103</v>
      </c>
      <c r="BH16" s="589"/>
      <c r="BI16" s="589"/>
      <c r="BJ16" s="589"/>
      <c r="BK16" s="589"/>
      <c r="BL16" s="589"/>
      <c r="BM16" s="589"/>
      <c r="BN16" s="590"/>
      <c r="BO16" s="641" t="s">
        <v>103</v>
      </c>
      <c r="BP16" s="641"/>
      <c r="BQ16" s="641"/>
      <c r="BR16" s="641"/>
      <c r="BS16" s="594" t="s">
        <v>103</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55262</v>
      </c>
      <c r="CS16" s="589"/>
      <c r="CT16" s="589"/>
      <c r="CU16" s="589"/>
      <c r="CV16" s="589"/>
      <c r="CW16" s="589"/>
      <c r="CX16" s="589"/>
      <c r="CY16" s="590"/>
      <c r="CZ16" s="641">
        <v>1.9</v>
      </c>
      <c r="DA16" s="641"/>
      <c r="DB16" s="641"/>
      <c r="DC16" s="641"/>
      <c r="DD16" s="594" t="s">
        <v>103</v>
      </c>
      <c r="DE16" s="589"/>
      <c r="DF16" s="589"/>
      <c r="DG16" s="589"/>
      <c r="DH16" s="589"/>
      <c r="DI16" s="589"/>
      <c r="DJ16" s="589"/>
      <c r="DK16" s="589"/>
      <c r="DL16" s="589"/>
      <c r="DM16" s="589"/>
      <c r="DN16" s="589"/>
      <c r="DO16" s="589"/>
      <c r="DP16" s="590"/>
      <c r="DQ16" s="594">
        <v>173</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1598715</v>
      </c>
      <c r="S17" s="589"/>
      <c r="T17" s="589"/>
      <c r="U17" s="589"/>
      <c r="V17" s="589"/>
      <c r="W17" s="589"/>
      <c r="X17" s="589"/>
      <c r="Y17" s="590"/>
      <c r="Z17" s="641">
        <v>47.8</v>
      </c>
      <c r="AA17" s="641"/>
      <c r="AB17" s="641"/>
      <c r="AC17" s="641"/>
      <c r="AD17" s="642">
        <v>1598715</v>
      </c>
      <c r="AE17" s="642"/>
      <c r="AF17" s="642"/>
      <c r="AG17" s="642"/>
      <c r="AH17" s="642"/>
      <c r="AI17" s="642"/>
      <c r="AJ17" s="642"/>
      <c r="AK17" s="642"/>
      <c r="AL17" s="611">
        <v>79.7</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103</v>
      </c>
      <c r="BH17" s="589"/>
      <c r="BI17" s="589"/>
      <c r="BJ17" s="589"/>
      <c r="BK17" s="589"/>
      <c r="BL17" s="589"/>
      <c r="BM17" s="589"/>
      <c r="BN17" s="590"/>
      <c r="BO17" s="641" t="s">
        <v>103</v>
      </c>
      <c r="BP17" s="641"/>
      <c r="BQ17" s="641"/>
      <c r="BR17" s="641"/>
      <c r="BS17" s="594" t="s">
        <v>103</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258377</v>
      </c>
      <c r="CS17" s="589"/>
      <c r="CT17" s="589"/>
      <c r="CU17" s="589"/>
      <c r="CV17" s="589"/>
      <c r="CW17" s="589"/>
      <c r="CX17" s="589"/>
      <c r="CY17" s="590"/>
      <c r="CZ17" s="641">
        <v>8.6999999999999993</v>
      </c>
      <c r="DA17" s="641"/>
      <c r="DB17" s="641"/>
      <c r="DC17" s="641"/>
      <c r="DD17" s="594" t="s">
        <v>103</v>
      </c>
      <c r="DE17" s="589"/>
      <c r="DF17" s="589"/>
      <c r="DG17" s="589"/>
      <c r="DH17" s="589"/>
      <c r="DI17" s="589"/>
      <c r="DJ17" s="589"/>
      <c r="DK17" s="589"/>
      <c r="DL17" s="589"/>
      <c r="DM17" s="589"/>
      <c r="DN17" s="589"/>
      <c r="DO17" s="589"/>
      <c r="DP17" s="590"/>
      <c r="DQ17" s="594">
        <v>239759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113309</v>
      </c>
      <c r="S18" s="589"/>
      <c r="T18" s="589"/>
      <c r="U18" s="589"/>
      <c r="V18" s="589"/>
      <c r="W18" s="589"/>
      <c r="X18" s="589"/>
      <c r="Y18" s="590"/>
      <c r="Z18" s="641">
        <v>3.4</v>
      </c>
      <c r="AA18" s="641"/>
      <c r="AB18" s="641"/>
      <c r="AC18" s="641"/>
      <c r="AD18" s="642" t="s">
        <v>103</v>
      </c>
      <c r="AE18" s="642"/>
      <c r="AF18" s="642"/>
      <c r="AG18" s="642"/>
      <c r="AH18" s="642"/>
      <c r="AI18" s="642"/>
      <c r="AJ18" s="642"/>
      <c r="AK18" s="642"/>
      <c r="AL18" s="611" t="s">
        <v>103</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103</v>
      </c>
      <c r="BH18" s="589"/>
      <c r="BI18" s="589"/>
      <c r="BJ18" s="589"/>
      <c r="BK18" s="589"/>
      <c r="BL18" s="589"/>
      <c r="BM18" s="589"/>
      <c r="BN18" s="590"/>
      <c r="BO18" s="641" t="s">
        <v>103</v>
      </c>
      <c r="BP18" s="641"/>
      <c r="BQ18" s="641"/>
      <c r="BR18" s="641"/>
      <c r="BS18" s="594" t="s">
        <v>103</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10182</v>
      </c>
      <c r="CS18" s="589"/>
      <c r="CT18" s="589"/>
      <c r="CU18" s="589"/>
      <c r="CV18" s="589"/>
      <c r="CW18" s="589"/>
      <c r="CX18" s="589"/>
      <c r="CY18" s="590"/>
      <c r="CZ18" s="641">
        <v>0.3</v>
      </c>
      <c r="DA18" s="641"/>
      <c r="DB18" s="641"/>
      <c r="DC18" s="641"/>
      <c r="DD18" s="594">
        <v>9880</v>
      </c>
      <c r="DE18" s="589"/>
      <c r="DF18" s="589"/>
      <c r="DG18" s="589"/>
      <c r="DH18" s="589"/>
      <c r="DI18" s="589"/>
      <c r="DJ18" s="589"/>
      <c r="DK18" s="589"/>
      <c r="DL18" s="589"/>
      <c r="DM18" s="589"/>
      <c r="DN18" s="589"/>
      <c r="DO18" s="589"/>
      <c r="DP18" s="590"/>
      <c r="DQ18" s="594">
        <v>10182</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103</v>
      </c>
      <c r="S19" s="589"/>
      <c r="T19" s="589"/>
      <c r="U19" s="589"/>
      <c r="V19" s="589"/>
      <c r="W19" s="589"/>
      <c r="X19" s="589"/>
      <c r="Y19" s="590"/>
      <c r="Z19" s="641" t="s">
        <v>103</v>
      </c>
      <c r="AA19" s="641"/>
      <c r="AB19" s="641"/>
      <c r="AC19" s="641"/>
      <c r="AD19" s="642" t="s">
        <v>103</v>
      </c>
      <c r="AE19" s="642"/>
      <c r="AF19" s="642"/>
      <c r="AG19" s="642"/>
      <c r="AH19" s="642"/>
      <c r="AI19" s="642"/>
      <c r="AJ19" s="642"/>
      <c r="AK19" s="642"/>
      <c r="AL19" s="611" t="s">
        <v>103</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2042</v>
      </c>
      <c r="BH19" s="589"/>
      <c r="BI19" s="589"/>
      <c r="BJ19" s="589"/>
      <c r="BK19" s="589"/>
      <c r="BL19" s="589"/>
      <c r="BM19" s="589"/>
      <c r="BN19" s="590"/>
      <c r="BO19" s="641">
        <v>0.7</v>
      </c>
      <c r="BP19" s="641"/>
      <c r="BQ19" s="641"/>
      <c r="BR19" s="641"/>
      <c r="BS19" s="594" t="s">
        <v>103</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103</v>
      </c>
      <c r="CS19" s="589"/>
      <c r="CT19" s="589"/>
      <c r="CU19" s="589"/>
      <c r="CV19" s="589"/>
      <c r="CW19" s="589"/>
      <c r="CX19" s="589"/>
      <c r="CY19" s="590"/>
      <c r="CZ19" s="641" t="s">
        <v>103</v>
      </c>
      <c r="DA19" s="641"/>
      <c r="DB19" s="641"/>
      <c r="DC19" s="641"/>
      <c r="DD19" s="594" t="s">
        <v>103</v>
      </c>
      <c r="DE19" s="589"/>
      <c r="DF19" s="589"/>
      <c r="DG19" s="589"/>
      <c r="DH19" s="589"/>
      <c r="DI19" s="589"/>
      <c r="DJ19" s="589"/>
      <c r="DK19" s="589"/>
      <c r="DL19" s="589"/>
      <c r="DM19" s="589"/>
      <c r="DN19" s="589"/>
      <c r="DO19" s="589"/>
      <c r="DP19" s="590"/>
      <c r="DQ19" s="594" t="s">
        <v>103</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2110539</v>
      </c>
      <c r="S20" s="589"/>
      <c r="T20" s="589"/>
      <c r="U20" s="589"/>
      <c r="V20" s="589"/>
      <c r="W20" s="589"/>
      <c r="X20" s="589"/>
      <c r="Y20" s="590"/>
      <c r="Z20" s="641">
        <v>63.1</v>
      </c>
      <c r="AA20" s="641"/>
      <c r="AB20" s="641"/>
      <c r="AC20" s="641"/>
      <c r="AD20" s="642">
        <v>1997230</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2042</v>
      </c>
      <c r="BH20" s="589"/>
      <c r="BI20" s="589"/>
      <c r="BJ20" s="589"/>
      <c r="BK20" s="589"/>
      <c r="BL20" s="589"/>
      <c r="BM20" s="589"/>
      <c r="BN20" s="590"/>
      <c r="BO20" s="641">
        <v>0.7</v>
      </c>
      <c r="BP20" s="641"/>
      <c r="BQ20" s="641"/>
      <c r="BR20" s="641"/>
      <c r="BS20" s="594" t="s">
        <v>103</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2982062</v>
      </c>
      <c r="CS20" s="589"/>
      <c r="CT20" s="589"/>
      <c r="CU20" s="589"/>
      <c r="CV20" s="589"/>
      <c r="CW20" s="589"/>
      <c r="CX20" s="589"/>
      <c r="CY20" s="590"/>
      <c r="CZ20" s="641">
        <v>100</v>
      </c>
      <c r="DA20" s="641"/>
      <c r="DB20" s="641"/>
      <c r="DC20" s="641"/>
      <c r="DD20" s="594">
        <v>612046</v>
      </c>
      <c r="DE20" s="589"/>
      <c r="DF20" s="589"/>
      <c r="DG20" s="589"/>
      <c r="DH20" s="589"/>
      <c r="DI20" s="589"/>
      <c r="DJ20" s="589"/>
      <c r="DK20" s="589"/>
      <c r="DL20" s="589"/>
      <c r="DM20" s="589"/>
      <c r="DN20" s="589"/>
      <c r="DO20" s="589"/>
      <c r="DP20" s="590"/>
      <c r="DQ20" s="594">
        <v>2194975</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858</v>
      </c>
      <c r="S21" s="589"/>
      <c r="T21" s="589"/>
      <c r="U21" s="589"/>
      <c r="V21" s="589"/>
      <c r="W21" s="589"/>
      <c r="X21" s="589"/>
      <c r="Y21" s="590"/>
      <c r="Z21" s="641">
        <v>0</v>
      </c>
      <c r="AA21" s="641"/>
      <c r="AB21" s="641"/>
      <c r="AC21" s="641"/>
      <c r="AD21" s="642">
        <v>858</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2042</v>
      </c>
      <c r="BH21" s="589"/>
      <c r="BI21" s="589"/>
      <c r="BJ21" s="589"/>
      <c r="BK21" s="589"/>
      <c r="BL21" s="589"/>
      <c r="BM21" s="589"/>
      <c r="BN21" s="590"/>
      <c r="BO21" s="641">
        <v>0.7</v>
      </c>
      <c r="BP21" s="641"/>
      <c r="BQ21" s="641"/>
      <c r="BR21" s="641"/>
      <c r="BS21" s="594" t="s">
        <v>103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10514</v>
      </c>
      <c r="S22" s="589"/>
      <c r="T22" s="589"/>
      <c r="U22" s="589"/>
      <c r="V22" s="589"/>
      <c r="W22" s="589"/>
      <c r="X22" s="589"/>
      <c r="Y22" s="590"/>
      <c r="Z22" s="641">
        <v>0.3</v>
      </c>
      <c r="AA22" s="641"/>
      <c r="AB22" s="641"/>
      <c r="AC22" s="641"/>
      <c r="AD22" s="642" t="s">
        <v>103</v>
      </c>
      <c r="AE22" s="642"/>
      <c r="AF22" s="642"/>
      <c r="AG22" s="642"/>
      <c r="AH22" s="642"/>
      <c r="AI22" s="642"/>
      <c r="AJ22" s="642"/>
      <c r="AK22" s="642"/>
      <c r="AL22" s="611" t="s">
        <v>103</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103</v>
      </c>
      <c r="BH22" s="589"/>
      <c r="BI22" s="589"/>
      <c r="BJ22" s="589"/>
      <c r="BK22" s="589"/>
      <c r="BL22" s="589"/>
      <c r="BM22" s="589"/>
      <c r="BN22" s="590"/>
      <c r="BO22" s="641" t="s">
        <v>103</v>
      </c>
      <c r="BP22" s="641"/>
      <c r="BQ22" s="641"/>
      <c r="BR22" s="641"/>
      <c r="BS22" s="594" t="s">
        <v>103</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57921</v>
      </c>
      <c r="S23" s="589"/>
      <c r="T23" s="589"/>
      <c r="U23" s="589"/>
      <c r="V23" s="589"/>
      <c r="W23" s="589"/>
      <c r="X23" s="589"/>
      <c r="Y23" s="590"/>
      <c r="Z23" s="641">
        <v>1.7</v>
      </c>
      <c r="AA23" s="641"/>
      <c r="AB23" s="641"/>
      <c r="AC23" s="641"/>
      <c r="AD23" s="642">
        <v>2818</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103</v>
      </c>
      <c r="BH23" s="589"/>
      <c r="BI23" s="589"/>
      <c r="BJ23" s="589"/>
      <c r="BK23" s="589"/>
      <c r="BL23" s="589"/>
      <c r="BM23" s="589"/>
      <c r="BN23" s="590"/>
      <c r="BO23" s="641" t="s">
        <v>103</v>
      </c>
      <c r="BP23" s="641"/>
      <c r="BQ23" s="641"/>
      <c r="BR23" s="641"/>
      <c r="BS23" s="594" t="s">
        <v>103</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10697</v>
      </c>
      <c r="S24" s="589"/>
      <c r="T24" s="589"/>
      <c r="U24" s="589"/>
      <c r="V24" s="589"/>
      <c r="W24" s="589"/>
      <c r="X24" s="589"/>
      <c r="Y24" s="590"/>
      <c r="Z24" s="641">
        <v>0.3</v>
      </c>
      <c r="AA24" s="641"/>
      <c r="AB24" s="641"/>
      <c r="AC24" s="641"/>
      <c r="AD24" s="642" t="s">
        <v>103</v>
      </c>
      <c r="AE24" s="642"/>
      <c r="AF24" s="642"/>
      <c r="AG24" s="642"/>
      <c r="AH24" s="642"/>
      <c r="AI24" s="642"/>
      <c r="AJ24" s="642"/>
      <c r="AK24" s="642"/>
      <c r="AL24" s="611" t="s">
        <v>103</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103</v>
      </c>
      <c r="BH24" s="589"/>
      <c r="BI24" s="589"/>
      <c r="BJ24" s="589"/>
      <c r="BK24" s="589"/>
      <c r="BL24" s="589"/>
      <c r="BM24" s="589"/>
      <c r="BN24" s="590"/>
      <c r="BO24" s="641" t="s">
        <v>103</v>
      </c>
      <c r="BP24" s="641"/>
      <c r="BQ24" s="641"/>
      <c r="BR24" s="641"/>
      <c r="BS24" s="594" t="s">
        <v>103</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1000435</v>
      </c>
      <c r="CS24" s="639"/>
      <c r="CT24" s="639"/>
      <c r="CU24" s="639"/>
      <c r="CV24" s="639"/>
      <c r="CW24" s="639"/>
      <c r="CX24" s="639"/>
      <c r="CY24" s="686"/>
      <c r="CZ24" s="690">
        <v>33.5</v>
      </c>
      <c r="DA24" s="691"/>
      <c r="DB24" s="691"/>
      <c r="DC24" s="692"/>
      <c r="DD24" s="685">
        <v>830372</v>
      </c>
      <c r="DE24" s="639"/>
      <c r="DF24" s="639"/>
      <c r="DG24" s="639"/>
      <c r="DH24" s="639"/>
      <c r="DI24" s="639"/>
      <c r="DJ24" s="639"/>
      <c r="DK24" s="686"/>
      <c r="DL24" s="685">
        <v>829815</v>
      </c>
      <c r="DM24" s="639"/>
      <c r="DN24" s="639"/>
      <c r="DO24" s="639"/>
      <c r="DP24" s="639"/>
      <c r="DQ24" s="639"/>
      <c r="DR24" s="639"/>
      <c r="DS24" s="639"/>
      <c r="DT24" s="639"/>
      <c r="DU24" s="639"/>
      <c r="DV24" s="686"/>
      <c r="DW24" s="687">
        <v>41.4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282150</v>
      </c>
      <c r="S25" s="589"/>
      <c r="T25" s="589"/>
      <c r="U25" s="589"/>
      <c r="V25" s="589"/>
      <c r="W25" s="589"/>
      <c r="X25" s="589"/>
      <c r="Y25" s="590"/>
      <c r="Z25" s="641">
        <v>8.4</v>
      </c>
      <c r="AA25" s="641"/>
      <c r="AB25" s="641"/>
      <c r="AC25" s="641"/>
      <c r="AD25" s="642" t="s">
        <v>103</v>
      </c>
      <c r="AE25" s="642"/>
      <c r="AF25" s="642"/>
      <c r="AG25" s="642"/>
      <c r="AH25" s="642"/>
      <c r="AI25" s="642"/>
      <c r="AJ25" s="642"/>
      <c r="AK25" s="642"/>
      <c r="AL25" s="611" t="s">
        <v>103</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103</v>
      </c>
      <c r="BH25" s="589"/>
      <c r="BI25" s="589"/>
      <c r="BJ25" s="589"/>
      <c r="BK25" s="589"/>
      <c r="BL25" s="589"/>
      <c r="BM25" s="589"/>
      <c r="BN25" s="590"/>
      <c r="BO25" s="641" t="s">
        <v>103</v>
      </c>
      <c r="BP25" s="641"/>
      <c r="BQ25" s="641"/>
      <c r="BR25" s="641"/>
      <c r="BS25" s="594" t="s">
        <v>103</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507845</v>
      </c>
      <c r="CS25" s="607"/>
      <c r="CT25" s="607"/>
      <c r="CU25" s="607"/>
      <c r="CV25" s="607"/>
      <c r="CW25" s="607"/>
      <c r="CX25" s="607"/>
      <c r="CY25" s="608"/>
      <c r="CZ25" s="591">
        <v>17</v>
      </c>
      <c r="DA25" s="609"/>
      <c r="DB25" s="609"/>
      <c r="DC25" s="610"/>
      <c r="DD25" s="594">
        <v>495410</v>
      </c>
      <c r="DE25" s="607"/>
      <c r="DF25" s="607"/>
      <c r="DG25" s="607"/>
      <c r="DH25" s="607"/>
      <c r="DI25" s="607"/>
      <c r="DJ25" s="607"/>
      <c r="DK25" s="608"/>
      <c r="DL25" s="594">
        <v>494976</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103</v>
      </c>
      <c r="S26" s="589"/>
      <c r="T26" s="589"/>
      <c r="U26" s="589"/>
      <c r="V26" s="589"/>
      <c r="W26" s="589"/>
      <c r="X26" s="589"/>
      <c r="Y26" s="590"/>
      <c r="Z26" s="641" t="s">
        <v>103</v>
      </c>
      <c r="AA26" s="641"/>
      <c r="AB26" s="641"/>
      <c r="AC26" s="641"/>
      <c r="AD26" s="642" t="s">
        <v>103</v>
      </c>
      <c r="AE26" s="642"/>
      <c r="AF26" s="642"/>
      <c r="AG26" s="642"/>
      <c r="AH26" s="642"/>
      <c r="AI26" s="642"/>
      <c r="AJ26" s="642"/>
      <c r="AK26" s="642"/>
      <c r="AL26" s="611" t="s">
        <v>103</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103</v>
      </c>
      <c r="BH26" s="589"/>
      <c r="BI26" s="589"/>
      <c r="BJ26" s="589"/>
      <c r="BK26" s="589"/>
      <c r="BL26" s="589"/>
      <c r="BM26" s="589"/>
      <c r="BN26" s="590"/>
      <c r="BO26" s="641" t="s">
        <v>103</v>
      </c>
      <c r="BP26" s="641"/>
      <c r="BQ26" s="641"/>
      <c r="BR26" s="641"/>
      <c r="BS26" s="594" t="s">
        <v>103</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302868</v>
      </c>
      <c r="CS26" s="589"/>
      <c r="CT26" s="589"/>
      <c r="CU26" s="589"/>
      <c r="CV26" s="589"/>
      <c r="CW26" s="589"/>
      <c r="CX26" s="589"/>
      <c r="CY26" s="590"/>
      <c r="CZ26" s="591">
        <v>10.199999999999999</v>
      </c>
      <c r="DA26" s="609"/>
      <c r="DB26" s="609"/>
      <c r="DC26" s="610"/>
      <c r="DD26" s="594">
        <v>291987</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245368</v>
      </c>
      <c r="S27" s="589"/>
      <c r="T27" s="589"/>
      <c r="U27" s="589"/>
      <c r="V27" s="589"/>
      <c r="W27" s="589"/>
      <c r="X27" s="589"/>
      <c r="Y27" s="590"/>
      <c r="Z27" s="641">
        <v>7.3</v>
      </c>
      <c r="AA27" s="641"/>
      <c r="AB27" s="641"/>
      <c r="AC27" s="641"/>
      <c r="AD27" s="642" t="s">
        <v>103</v>
      </c>
      <c r="AE27" s="642"/>
      <c r="AF27" s="642"/>
      <c r="AG27" s="642"/>
      <c r="AH27" s="642"/>
      <c r="AI27" s="642"/>
      <c r="AJ27" s="642"/>
      <c r="AK27" s="642"/>
      <c r="AL27" s="611" t="s">
        <v>103</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290336</v>
      </c>
      <c r="BH27" s="589"/>
      <c r="BI27" s="589"/>
      <c r="BJ27" s="589"/>
      <c r="BK27" s="589"/>
      <c r="BL27" s="589"/>
      <c r="BM27" s="589"/>
      <c r="BN27" s="590"/>
      <c r="BO27" s="641">
        <v>100</v>
      </c>
      <c r="BP27" s="641"/>
      <c r="BQ27" s="641"/>
      <c r="BR27" s="641"/>
      <c r="BS27" s="594">
        <v>1005</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234213</v>
      </c>
      <c r="CS27" s="607"/>
      <c r="CT27" s="607"/>
      <c r="CU27" s="607"/>
      <c r="CV27" s="607"/>
      <c r="CW27" s="607"/>
      <c r="CX27" s="607"/>
      <c r="CY27" s="608"/>
      <c r="CZ27" s="591">
        <v>7.9</v>
      </c>
      <c r="DA27" s="609"/>
      <c r="DB27" s="609"/>
      <c r="DC27" s="610"/>
      <c r="DD27" s="594">
        <v>95203</v>
      </c>
      <c r="DE27" s="607"/>
      <c r="DF27" s="607"/>
      <c r="DG27" s="607"/>
      <c r="DH27" s="607"/>
      <c r="DI27" s="607"/>
      <c r="DJ27" s="607"/>
      <c r="DK27" s="608"/>
      <c r="DL27" s="594">
        <v>95080</v>
      </c>
      <c r="DM27" s="607"/>
      <c r="DN27" s="607"/>
      <c r="DO27" s="607"/>
      <c r="DP27" s="607"/>
      <c r="DQ27" s="607"/>
      <c r="DR27" s="607"/>
      <c r="DS27" s="607"/>
      <c r="DT27" s="607"/>
      <c r="DU27" s="607"/>
      <c r="DV27" s="608"/>
      <c r="DW27" s="611">
        <v>4.7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27936</v>
      </c>
      <c r="S28" s="589"/>
      <c r="T28" s="589"/>
      <c r="U28" s="589"/>
      <c r="V28" s="589"/>
      <c r="W28" s="589"/>
      <c r="X28" s="589"/>
      <c r="Y28" s="590"/>
      <c r="Z28" s="641">
        <v>0.8</v>
      </c>
      <c r="AA28" s="641"/>
      <c r="AB28" s="641"/>
      <c r="AC28" s="641"/>
      <c r="AD28" s="642">
        <v>4787</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258377</v>
      </c>
      <c r="CS28" s="589"/>
      <c r="CT28" s="589"/>
      <c r="CU28" s="589"/>
      <c r="CV28" s="589"/>
      <c r="CW28" s="589"/>
      <c r="CX28" s="589"/>
      <c r="CY28" s="590"/>
      <c r="CZ28" s="591">
        <v>8.6999999999999993</v>
      </c>
      <c r="DA28" s="609"/>
      <c r="DB28" s="609"/>
      <c r="DC28" s="610"/>
      <c r="DD28" s="594">
        <v>239759</v>
      </c>
      <c r="DE28" s="589"/>
      <c r="DF28" s="589"/>
      <c r="DG28" s="589"/>
      <c r="DH28" s="589"/>
      <c r="DI28" s="589"/>
      <c r="DJ28" s="589"/>
      <c r="DK28" s="590"/>
      <c r="DL28" s="594">
        <v>239759</v>
      </c>
      <c r="DM28" s="589"/>
      <c r="DN28" s="589"/>
      <c r="DO28" s="589"/>
      <c r="DP28" s="589"/>
      <c r="DQ28" s="589"/>
      <c r="DR28" s="589"/>
      <c r="DS28" s="589"/>
      <c r="DT28" s="589"/>
      <c r="DU28" s="589"/>
      <c r="DV28" s="590"/>
      <c r="DW28" s="611">
        <v>12</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8768</v>
      </c>
      <c r="S29" s="589"/>
      <c r="T29" s="589"/>
      <c r="U29" s="589"/>
      <c r="V29" s="589"/>
      <c r="W29" s="589"/>
      <c r="X29" s="589"/>
      <c r="Y29" s="590"/>
      <c r="Z29" s="641">
        <v>0.3</v>
      </c>
      <c r="AA29" s="641"/>
      <c r="AB29" s="641"/>
      <c r="AC29" s="641"/>
      <c r="AD29" s="642" t="s">
        <v>103</v>
      </c>
      <c r="AE29" s="642"/>
      <c r="AF29" s="642"/>
      <c r="AG29" s="642"/>
      <c r="AH29" s="642"/>
      <c r="AI29" s="642"/>
      <c r="AJ29" s="642"/>
      <c r="AK29" s="642"/>
      <c r="AL29" s="611" t="s">
        <v>103</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5" t="s">
        <v>286</v>
      </c>
      <c r="CG29" s="622"/>
      <c r="CH29" s="622"/>
      <c r="CI29" s="622"/>
      <c r="CJ29" s="622"/>
      <c r="CK29" s="622"/>
      <c r="CL29" s="622"/>
      <c r="CM29" s="622"/>
      <c r="CN29" s="622"/>
      <c r="CO29" s="622"/>
      <c r="CP29" s="622"/>
      <c r="CQ29" s="623"/>
      <c r="CR29" s="588">
        <v>258377</v>
      </c>
      <c r="CS29" s="607"/>
      <c r="CT29" s="607"/>
      <c r="CU29" s="607"/>
      <c r="CV29" s="607"/>
      <c r="CW29" s="607"/>
      <c r="CX29" s="607"/>
      <c r="CY29" s="608"/>
      <c r="CZ29" s="591">
        <v>8.6999999999999993</v>
      </c>
      <c r="DA29" s="609"/>
      <c r="DB29" s="609"/>
      <c r="DC29" s="610"/>
      <c r="DD29" s="594">
        <v>239759</v>
      </c>
      <c r="DE29" s="607"/>
      <c r="DF29" s="607"/>
      <c r="DG29" s="607"/>
      <c r="DH29" s="607"/>
      <c r="DI29" s="607"/>
      <c r="DJ29" s="607"/>
      <c r="DK29" s="608"/>
      <c r="DL29" s="594">
        <v>239759</v>
      </c>
      <c r="DM29" s="607"/>
      <c r="DN29" s="607"/>
      <c r="DO29" s="607"/>
      <c r="DP29" s="607"/>
      <c r="DQ29" s="607"/>
      <c r="DR29" s="607"/>
      <c r="DS29" s="607"/>
      <c r="DT29" s="607"/>
      <c r="DU29" s="607"/>
      <c r="DV29" s="608"/>
      <c r="DW29" s="611">
        <v>12</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30</v>
      </c>
      <c r="S30" s="589"/>
      <c r="T30" s="589"/>
      <c r="U30" s="589"/>
      <c r="V30" s="589"/>
      <c r="W30" s="589"/>
      <c r="X30" s="589"/>
      <c r="Y30" s="590"/>
      <c r="Z30" s="641">
        <v>0</v>
      </c>
      <c r="AA30" s="641"/>
      <c r="AB30" s="641"/>
      <c r="AC30" s="641"/>
      <c r="AD30" s="642" t="s">
        <v>103</v>
      </c>
      <c r="AE30" s="642"/>
      <c r="AF30" s="642"/>
      <c r="AG30" s="642"/>
      <c r="AH30" s="642"/>
      <c r="AI30" s="642"/>
      <c r="AJ30" s="642"/>
      <c r="AK30" s="642"/>
      <c r="AL30" s="611" t="s">
        <v>103</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99.3</v>
      </c>
      <c r="BH30" s="655"/>
      <c r="BI30" s="655"/>
      <c r="BJ30" s="655"/>
      <c r="BK30" s="655"/>
      <c r="BL30" s="655"/>
      <c r="BM30" s="656">
        <v>97.6</v>
      </c>
      <c r="BN30" s="655"/>
      <c r="BO30" s="655"/>
      <c r="BP30" s="655"/>
      <c r="BQ30" s="657"/>
      <c r="BR30" s="654">
        <v>99</v>
      </c>
      <c r="BS30" s="655"/>
      <c r="BT30" s="655"/>
      <c r="BU30" s="655"/>
      <c r="BV30" s="655"/>
      <c r="BW30" s="655"/>
      <c r="BX30" s="656">
        <v>97.4</v>
      </c>
      <c r="BY30" s="655"/>
      <c r="BZ30" s="655"/>
      <c r="CA30" s="655"/>
      <c r="CB30" s="657"/>
      <c r="CD30" s="660"/>
      <c r="CE30" s="661"/>
      <c r="CF30" s="625" t="s">
        <v>290</v>
      </c>
      <c r="CG30" s="622"/>
      <c r="CH30" s="622"/>
      <c r="CI30" s="622"/>
      <c r="CJ30" s="622"/>
      <c r="CK30" s="622"/>
      <c r="CL30" s="622"/>
      <c r="CM30" s="622"/>
      <c r="CN30" s="622"/>
      <c r="CO30" s="622"/>
      <c r="CP30" s="622"/>
      <c r="CQ30" s="623"/>
      <c r="CR30" s="588">
        <v>233445</v>
      </c>
      <c r="CS30" s="589"/>
      <c r="CT30" s="589"/>
      <c r="CU30" s="589"/>
      <c r="CV30" s="589"/>
      <c r="CW30" s="589"/>
      <c r="CX30" s="589"/>
      <c r="CY30" s="590"/>
      <c r="CZ30" s="591">
        <v>7.8</v>
      </c>
      <c r="DA30" s="609"/>
      <c r="DB30" s="609"/>
      <c r="DC30" s="610"/>
      <c r="DD30" s="594">
        <v>214827</v>
      </c>
      <c r="DE30" s="589"/>
      <c r="DF30" s="589"/>
      <c r="DG30" s="589"/>
      <c r="DH30" s="589"/>
      <c r="DI30" s="589"/>
      <c r="DJ30" s="589"/>
      <c r="DK30" s="590"/>
      <c r="DL30" s="594">
        <v>214827</v>
      </c>
      <c r="DM30" s="589"/>
      <c r="DN30" s="589"/>
      <c r="DO30" s="589"/>
      <c r="DP30" s="589"/>
      <c r="DQ30" s="589"/>
      <c r="DR30" s="589"/>
      <c r="DS30" s="589"/>
      <c r="DT30" s="589"/>
      <c r="DU30" s="589"/>
      <c r="DV30" s="590"/>
      <c r="DW30" s="611">
        <v>10.7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416871</v>
      </c>
      <c r="S31" s="589"/>
      <c r="T31" s="589"/>
      <c r="U31" s="589"/>
      <c r="V31" s="589"/>
      <c r="W31" s="589"/>
      <c r="X31" s="589"/>
      <c r="Y31" s="590"/>
      <c r="Z31" s="641">
        <v>12.5</v>
      </c>
      <c r="AA31" s="641"/>
      <c r="AB31" s="641"/>
      <c r="AC31" s="641"/>
      <c r="AD31" s="642" t="s">
        <v>103</v>
      </c>
      <c r="AE31" s="642"/>
      <c r="AF31" s="642"/>
      <c r="AG31" s="642"/>
      <c r="AH31" s="642"/>
      <c r="AI31" s="642"/>
      <c r="AJ31" s="642"/>
      <c r="AK31" s="642"/>
      <c r="AL31" s="611" t="s">
        <v>103</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99.3</v>
      </c>
      <c r="BH31" s="607"/>
      <c r="BI31" s="607"/>
      <c r="BJ31" s="607"/>
      <c r="BK31" s="607"/>
      <c r="BL31" s="607"/>
      <c r="BM31" s="643">
        <v>98.4</v>
      </c>
      <c r="BN31" s="653"/>
      <c r="BO31" s="653"/>
      <c r="BP31" s="653"/>
      <c r="BQ31" s="617"/>
      <c r="BR31" s="652">
        <v>98.9</v>
      </c>
      <c r="BS31" s="607"/>
      <c r="BT31" s="607"/>
      <c r="BU31" s="607"/>
      <c r="BV31" s="607"/>
      <c r="BW31" s="607"/>
      <c r="BX31" s="643">
        <v>98.3</v>
      </c>
      <c r="BY31" s="653"/>
      <c r="BZ31" s="653"/>
      <c r="CA31" s="653"/>
      <c r="CB31" s="617"/>
      <c r="CD31" s="660"/>
      <c r="CE31" s="661"/>
      <c r="CF31" s="625" t="s">
        <v>294</v>
      </c>
      <c r="CG31" s="622"/>
      <c r="CH31" s="622"/>
      <c r="CI31" s="622"/>
      <c r="CJ31" s="622"/>
      <c r="CK31" s="622"/>
      <c r="CL31" s="622"/>
      <c r="CM31" s="622"/>
      <c r="CN31" s="622"/>
      <c r="CO31" s="622"/>
      <c r="CP31" s="622"/>
      <c r="CQ31" s="623"/>
      <c r="CR31" s="588">
        <v>24932</v>
      </c>
      <c r="CS31" s="607"/>
      <c r="CT31" s="607"/>
      <c r="CU31" s="607"/>
      <c r="CV31" s="607"/>
      <c r="CW31" s="607"/>
      <c r="CX31" s="607"/>
      <c r="CY31" s="608"/>
      <c r="CZ31" s="591">
        <v>0.8</v>
      </c>
      <c r="DA31" s="609"/>
      <c r="DB31" s="609"/>
      <c r="DC31" s="610"/>
      <c r="DD31" s="594">
        <v>24932</v>
      </c>
      <c r="DE31" s="607"/>
      <c r="DF31" s="607"/>
      <c r="DG31" s="607"/>
      <c r="DH31" s="607"/>
      <c r="DI31" s="607"/>
      <c r="DJ31" s="607"/>
      <c r="DK31" s="608"/>
      <c r="DL31" s="594">
        <v>24932</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28745</v>
      </c>
      <c r="S32" s="589"/>
      <c r="T32" s="589"/>
      <c r="U32" s="589"/>
      <c r="V32" s="589"/>
      <c r="W32" s="589"/>
      <c r="X32" s="589"/>
      <c r="Y32" s="590"/>
      <c r="Z32" s="641">
        <v>0.9</v>
      </c>
      <c r="AA32" s="641"/>
      <c r="AB32" s="641"/>
      <c r="AC32" s="641"/>
      <c r="AD32" s="642">
        <v>202</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99.2</v>
      </c>
      <c r="BH32" s="573"/>
      <c r="BI32" s="573"/>
      <c r="BJ32" s="573"/>
      <c r="BK32" s="573"/>
      <c r="BL32" s="573"/>
      <c r="BM32" s="636">
        <v>96.9</v>
      </c>
      <c r="BN32" s="573"/>
      <c r="BO32" s="573"/>
      <c r="BP32" s="573"/>
      <c r="BQ32" s="630"/>
      <c r="BR32" s="651">
        <v>99</v>
      </c>
      <c r="BS32" s="573"/>
      <c r="BT32" s="573"/>
      <c r="BU32" s="573"/>
      <c r="BV32" s="573"/>
      <c r="BW32" s="573"/>
      <c r="BX32" s="636">
        <v>96.6</v>
      </c>
      <c r="BY32" s="573"/>
      <c r="BZ32" s="573"/>
      <c r="CA32" s="573"/>
      <c r="CB32" s="630"/>
      <c r="CD32" s="662"/>
      <c r="CE32" s="663"/>
      <c r="CF32" s="625" t="s">
        <v>297</v>
      </c>
      <c r="CG32" s="622"/>
      <c r="CH32" s="622"/>
      <c r="CI32" s="622"/>
      <c r="CJ32" s="622"/>
      <c r="CK32" s="622"/>
      <c r="CL32" s="622"/>
      <c r="CM32" s="622"/>
      <c r="CN32" s="622"/>
      <c r="CO32" s="622"/>
      <c r="CP32" s="622"/>
      <c r="CQ32" s="623"/>
      <c r="CR32" s="588" t="s">
        <v>103</v>
      </c>
      <c r="CS32" s="589"/>
      <c r="CT32" s="589"/>
      <c r="CU32" s="589"/>
      <c r="CV32" s="589"/>
      <c r="CW32" s="589"/>
      <c r="CX32" s="589"/>
      <c r="CY32" s="590"/>
      <c r="CZ32" s="591" t="s">
        <v>103</v>
      </c>
      <c r="DA32" s="609"/>
      <c r="DB32" s="609"/>
      <c r="DC32" s="610"/>
      <c r="DD32" s="594" t="s">
        <v>103</v>
      </c>
      <c r="DE32" s="589"/>
      <c r="DF32" s="589"/>
      <c r="DG32" s="589"/>
      <c r="DH32" s="589"/>
      <c r="DI32" s="589"/>
      <c r="DJ32" s="589"/>
      <c r="DK32" s="590"/>
      <c r="DL32" s="594" t="s">
        <v>103</v>
      </c>
      <c r="DM32" s="589"/>
      <c r="DN32" s="589"/>
      <c r="DO32" s="589"/>
      <c r="DP32" s="589"/>
      <c r="DQ32" s="589"/>
      <c r="DR32" s="589"/>
      <c r="DS32" s="589"/>
      <c r="DT32" s="589"/>
      <c r="DU32" s="589"/>
      <c r="DV32" s="590"/>
      <c r="DW32" s="611" t="s">
        <v>103</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143200</v>
      </c>
      <c r="S33" s="589"/>
      <c r="T33" s="589"/>
      <c r="U33" s="589"/>
      <c r="V33" s="589"/>
      <c r="W33" s="589"/>
      <c r="X33" s="589"/>
      <c r="Y33" s="590"/>
      <c r="Z33" s="641">
        <v>4.3</v>
      </c>
      <c r="AA33" s="641"/>
      <c r="AB33" s="641"/>
      <c r="AC33" s="641"/>
      <c r="AD33" s="642" t="s">
        <v>103</v>
      </c>
      <c r="AE33" s="642"/>
      <c r="AF33" s="642"/>
      <c r="AG33" s="642"/>
      <c r="AH33" s="642"/>
      <c r="AI33" s="642"/>
      <c r="AJ33" s="642"/>
      <c r="AK33" s="642"/>
      <c r="AL33" s="611" t="s">
        <v>103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1314319</v>
      </c>
      <c r="CS33" s="607"/>
      <c r="CT33" s="607"/>
      <c r="CU33" s="607"/>
      <c r="CV33" s="607"/>
      <c r="CW33" s="607"/>
      <c r="CX33" s="607"/>
      <c r="CY33" s="608"/>
      <c r="CZ33" s="591">
        <v>44.1</v>
      </c>
      <c r="DA33" s="609"/>
      <c r="DB33" s="609"/>
      <c r="DC33" s="610"/>
      <c r="DD33" s="594">
        <v>1061350</v>
      </c>
      <c r="DE33" s="607"/>
      <c r="DF33" s="607"/>
      <c r="DG33" s="607"/>
      <c r="DH33" s="607"/>
      <c r="DI33" s="607"/>
      <c r="DJ33" s="607"/>
      <c r="DK33" s="608"/>
      <c r="DL33" s="594">
        <v>740479</v>
      </c>
      <c r="DM33" s="607"/>
      <c r="DN33" s="607"/>
      <c r="DO33" s="607"/>
      <c r="DP33" s="607"/>
      <c r="DQ33" s="607"/>
      <c r="DR33" s="607"/>
      <c r="DS33" s="607"/>
      <c r="DT33" s="607"/>
      <c r="DU33" s="607"/>
      <c r="DV33" s="608"/>
      <c r="DW33" s="611">
        <v>36.9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103</v>
      </c>
      <c r="S34" s="589"/>
      <c r="T34" s="589"/>
      <c r="U34" s="589"/>
      <c r="V34" s="589"/>
      <c r="W34" s="589"/>
      <c r="X34" s="589"/>
      <c r="Y34" s="590"/>
      <c r="Z34" s="641" t="s">
        <v>103</v>
      </c>
      <c r="AA34" s="641"/>
      <c r="AB34" s="641"/>
      <c r="AC34" s="641"/>
      <c r="AD34" s="642" t="s">
        <v>103</v>
      </c>
      <c r="AE34" s="642"/>
      <c r="AF34" s="642"/>
      <c r="AG34" s="642"/>
      <c r="AH34" s="642"/>
      <c r="AI34" s="642"/>
      <c r="AJ34" s="642"/>
      <c r="AK34" s="642"/>
      <c r="AL34" s="611" t="s">
        <v>103</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541618</v>
      </c>
      <c r="CS34" s="589"/>
      <c r="CT34" s="589"/>
      <c r="CU34" s="589"/>
      <c r="CV34" s="589"/>
      <c r="CW34" s="589"/>
      <c r="CX34" s="589"/>
      <c r="CY34" s="590"/>
      <c r="CZ34" s="591">
        <v>18.2</v>
      </c>
      <c r="DA34" s="609"/>
      <c r="DB34" s="609"/>
      <c r="DC34" s="610"/>
      <c r="DD34" s="594">
        <v>441160</v>
      </c>
      <c r="DE34" s="589"/>
      <c r="DF34" s="589"/>
      <c r="DG34" s="589"/>
      <c r="DH34" s="589"/>
      <c r="DI34" s="589"/>
      <c r="DJ34" s="589"/>
      <c r="DK34" s="590"/>
      <c r="DL34" s="594">
        <v>377000</v>
      </c>
      <c r="DM34" s="589"/>
      <c r="DN34" s="589"/>
      <c r="DO34" s="589"/>
      <c r="DP34" s="589"/>
      <c r="DQ34" s="589"/>
      <c r="DR34" s="589"/>
      <c r="DS34" s="589"/>
      <c r="DT34" s="589"/>
      <c r="DU34" s="589"/>
      <c r="DV34" s="590"/>
      <c r="DW34" s="611">
        <v>18.8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t="s">
        <v>103</v>
      </c>
      <c r="S35" s="589"/>
      <c r="T35" s="589"/>
      <c r="U35" s="589"/>
      <c r="V35" s="589"/>
      <c r="W35" s="589"/>
      <c r="X35" s="589"/>
      <c r="Y35" s="590"/>
      <c r="Z35" s="641" t="s">
        <v>103</v>
      </c>
      <c r="AA35" s="641"/>
      <c r="AB35" s="641"/>
      <c r="AC35" s="641"/>
      <c r="AD35" s="642" t="s">
        <v>103</v>
      </c>
      <c r="AE35" s="642"/>
      <c r="AF35" s="642"/>
      <c r="AG35" s="642"/>
      <c r="AH35" s="642"/>
      <c r="AI35" s="642"/>
      <c r="AJ35" s="642"/>
      <c r="AK35" s="642"/>
      <c r="AL35" s="611" t="s">
        <v>103</v>
      </c>
      <c r="AM35" s="643"/>
      <c r="AN35" s="643"/>
      <c r="AO35" s="644"/>
      <c r="AP35" s="186"/>
      <c r="AQ35" s="645" t="s">
        <v>305</v>
      </c>
      <c r="AR35" s="646"/>
      <c r="AS35" s="646"/>
      <c r="AT35" s="646"/>
      <c r="AU35" s="646"/>
      <c r="AV35" s="646"/>
      <c r="AW35" s="646"/>
      <c r="AX35" s="646"/>
      <c r="AY35" s="647"/>
      <c r="AZ35" s="638">
        <v>317388</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59229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7209</v>
      </c>
      <c r="CS35" s="607"/>
      <c r="CT35" s="607"/>
      <c r="CU35" s="607"/>
      <c r="CV35" s="607"/>
      <c r="CW35" s="607"/>
      <c r="CX35" s="607"/>
      <c r="CY35" s="608"/>
      <c r="CZ35" s="591">
        <v>0.2</v>
      </c>
      <c r="DA35" s="609"/>
      <c r="DB35" s="609"/>
      <c r="DC35" s="610"/>
      <c r="DD35" s="594">
        <v>5898</v>
      </c>
      <c r="DE35" s="607"/>
      <c r="DF35" s="607"/>
      <c r="DG35" s="607"/>
      <c r="DH35" s="607"/>
      <c r="DI35" s="607"/>
      <c r="DJ35" s="607"/>
      <c r="DK35" s="608"/>
      <c r="DL35" s="594">
        <v>5898</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3343597</v>
      </c>
      <c r="S36" s="629"/>
      <c r="T36" s="629"/>
      <c r="U36" s="629"/>
      <c r="V36" s="629"/>
      <c r="W36" s="629"/>
      <c r="X36" s="629"/>
      <c r="Y36" s="632"/>
      <c r="Z36" s="633">
        <v>100</v>
      </c>
      <c r="AA36" s="633"/>
      <c r="AB36" s="633"/>
      <c r="AC36" s="633"/>
      <c r="AD36" s="634">
        <v>2005895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38040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56824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291013</v>
      </c>
      <c r="CS36" s="589"/>
      <c r="CT36" s="589"/>
      <c r="CU36" s="589"/>
      <c r="CV36" s="589"/>
      <c r="CW36" s="589"/>
      <c r="CX36" s="589"/>
      <c r="CY36" s="590"/>
      <c r="CZ36" s="591">
        <v>9.8000000000000007</v>
      </c>
      <c r="DA36" s="609"/>
      <c r="DB36" s="609"/>
      <c r="DC36" s="610"/>
      <c r="DD36" s="594">
        <v>187656</v>
      </c>
      <c r="DE36" s="589"/>
      <c r="DF36" s="589"/>
      <c r="DG36" s="589"/>
      <c r="DH36" s="589"/>
      <c r="DI36" s="589"/>
      <c r="DJ36" s="589"/>
      <c r="DK36" s="590"/>
      <c r="DL36" s="594">
        <v>97451</v>
      </c>
      <c r="DM36" s="589"/>
      <c r="DN36" s="589"/>
      <c r="DO36" s="589"/>
      <c r="DP36" s="589"/>
      <c r="DQ36" s="589"/>
      <c r="DR36" s="589"/>
      <c r="DS36" s="589"/>
      <c r="DT36" s="589"/>
      <c r="DU36" s="589"/>
      <c r="DV36" s="590"/>
      <c r="DW36" s="611">
        <v>4.9000000000000004</v>
      </c>
      <c r="DX36" s="612"/>
      <c r="DY36" s="612"/>
      <c r="DZ36" s="612"/>
      <c r="EA36" s="612"/>
      <c r="EB36" s="612"/>
      <c r="EC36" s="613"/>
    </row>
    <row r="37" spans="2:133" ht="11.25" customHeight="1">
      <c r="AQ37" s="614" t="s">
        <v>312</v>
      </c>
      <c r="AR37" s="615"/>
      <c r="AS37" s="615"/>
      <c r="AT37" s="615"/>
      <c r="AU37" s="615"/>
      <c r="AV37" s="615"/>
      <c r="AW37" s="615"/>
      <c r="AX37" s="615"/>
      <c r="AY37" s="616"/>
      <c r="AZ37" s="588">
        <v>12594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694</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5102</v>
      </c>
      <c r="CS37" s="607"/>
      <c r="CT37" s="607"/>
      <c r="CU37" s="607"/>
      <c r="CV37" s="607"/>
      <c r="CW37" s="607"/>
      <c r="CX37" s="607"/>
      <c r="CY37" s="608"/>
      <c r="CZ37" s="591">
        <v>0.2</v>
      </c>
      <c r="DA37" s="609"/>
      <c r="DB37" s="609"/>
      <c r="DC37" s="610"/>
      <c r="DD37" s="594">
        <v>5102</v>
      </c>
      <c r="DE37" s="607"/>
      <c r="DF37" s="607"/>
      <c r="DG37" s="607"/>
      <c r="DH37" s="607"/>
      <c r="DI37" s="607"/>
      <c r="DJ37" s="607"/>
      <c r="DK37" s="608"/>
      <c r="DL37" s="594">
        <v>5102</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315</v>
      </c>
      <c r="AR38" s="615"/>
      <c r="AS38" s="615"/>
      <c r="AT38" s="615"/>
      <c r="AU38" s="615"/>
      <c r="AV38" s="615"/>
      <c r="AW38" s="615"/>
      <c r="AX38" s="615"/>
      <c r="AY38" s="616"/>
      <c r="AZ38" s="588" t="s">
        <v>103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1111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317388</v>
      </c>
      <c r="CS38" s="589"/>
      <c r="CT38" s="589"/>
      <c r="CU38" s="589"/>
      <c r="CV38" s="589"/>
      <c r="CW38" s="589"/>
      <c r="CX38" s="589"/>
      <c r="CY38" s="590"/>
      <c r="CZ38" s="591">
        <v>10.6</v>
      </c>
      <c r="DA38" s="609"/>
      <c r="DB38" s="609"/>
      <c r="DC38" s="610"/>
      <c r="DD38" s="594">
        <v>274594</v>
      </c>
      <c r="DE38" s="589"/>
      <c r="DF38" s="589"/>
      <c r="DG38" s="589"/>
      <c r="DH38" s="589"/>
      <c r="DI38" s="589"/>
      <c r="DJ38" s="589"/>
      <c r="DK38" s="590"/>
      <c r="DL38" s="594">
        <v>260130</v>
      </c>
      <c r="DM38" s="589"/>
      <c r="DN38" s="589"/>
      <c r="DO38" s="589"/>
      <c r="DP38" s="589"/>
      <c r="DQ38" s="589"/>
      <c r="DR38" s="589"/>
      <c r="DS38" s="589"/>
      <c r="DT38" s="589"/>
      <c r="DU38" s="589"/>
      <c r="DV38" s="590"/>
      <c r="DW38" s="611">
        <v>13</v>
      </c>
      <c r="DX38" s="612"/>
      <c r="DY38" s="612"/>
      <c r="DZ38" s="612"/>
      <c r="EA38" s="612"/>
      <c r="EB38" s="612"/>
      <c r="EC38" s="613"/>
    </row>
    <row r="39" spans="2:133" ht="11.25" customHeight="1">
      <c r="AQ39" s="614" t="s">
        <v>318</v>
      </c>
      <c r="AR39" s="615"/>
      <c r="AS39" s="615"/>
      <c r="AT39" s="615"/>
      <c r="AU39" s="615"/>
      <c r="AV39" s="615"/>
      <c r="AW39" s="615"/>
      <c r="AX39" s="615"/>
      <c r="AY39" s="616"/>
      <c r="AZ39" s="588" t="s">
        <v>103</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101</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157091</v>
      </c>
      <c r="CS39" s="607"/>
      <c r="CT39" s="607"/>
      <c r="CU39" s="607"/>
      <c r="CV39" s="607"/>
      <c r="CW39" s="607"/>
      <c r="CX39" s="607"/>
      <c r="CY39" s="608"/>
      <c r="CZ39" s="591">
        <v>5.3</v>
      </c>
      <c r="DA39" s="609"/>
      <c r="DB39" s="609"/>
      <c r="DC39" s="610"/>
      <c r="DD39" s="594">
        <v>152042</v>
      </c>
      <c r="DE39" s="607"/>
      <c r="DF39" s="607"/>
      <c r="DG39" s="607"/>
      <c r="DH39" s="607"/>
      <c r="DI39" s="607"/>
      <c r="DJ39" s="607"/>
      <c r="DK39" s="608"/>
      <c r="DL39" s="594" t="s">
        <v>103</v>
      </c>
      <c r="DM39" s="607"/>
      <c r="DN39" s="607"/>
      <c r="DO39" s="607"/>
      <c r="DP39" s="607"/>
      <c r="DQ39" s="607"/>
      <c r="DR39" s="607"/>
      <c r="DS39" s="607"/>
      <c r="DT39" s="607"/>
      <c r="DU39" s="607"/>
      <c r="DV39" s="608"/>
      <c r="DW39" s="611" t="s">
        <v>103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61910</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t="s">
        <v>103</v>
      </c>
      <c r="CS40" s="589"/>
      <c r="CT40" s="589"/>
      <c r="CU40" s="589"/>
      <c r="CV40" s="589"/>
      <c r="CW40" s="589"/>
      <c r="CX40" s="589"/>
      <c r="CY40" s="590"/>
      <c r="CZ40" s="591" t="s">
        <v>103</v>
      </c>
      <c r="DA40" s="609"/>
      <c r="DB40" s="609"/>
      <c r="DC40" s="610"/>
      <c r="DD40" s="594" t="s">
        <v>103</v>
      </c>
      <c r="DE40" s="589"/>
      <c r="DF40" s="589"/>
      <c r="DG40" s="589"/>
      <c r="DH40" s="589"/>
      <c r="DI40" s="589"/>
      <c r="DJ40" s="589"/>
      <c r="DK40" s="590"/>
      <c r="DL40" s="594" t="s">
        <v>103</v>
      </c>
      <c r="DM40" s="589"/>
      <c r="DN40" s="589"/>
      <c r="DO40" s="589"/>
      <c r="DP40" s="589"/>
      <c r="DQ40" s="589"/>
      <c r="DR40" s="589"/>
      <c r="DS40" s="589"/>
      <c r="DT40" s="589"/>
      <c r="DU40" s="589"/>
      <c r="DV40" s="590"/>
      <c r="DW40" s="611" t="s">
        <v>103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204844</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348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667308</v>
      </c>
      <c r="CS42" s="589"/>
      <c r="CT42" s="589"/>
      <c r="CU42" s="589"/>
      <c r="CV42" s="589"/>
      <c r="CW42" s="589"/>
      <c r="CX42" s="589"/>
      <c r="CY42" s="590"/>
      <c r="CZ42" s="591">
        <v>22.4</v>
      </c>
      <c r="DA42" s="592"/>
      <c r="DB42" s="592"/>
      <c r="DC42" s="593"/>
      <c r="DD42" s="594">
        <v>303253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t="s">
        <v>117</v>
      </c>
      <c r="CS43" s="607"/>
      <c r="CT43" s="607"/>
      <c r="CU43" s="607"/>
      <c r="CV43" s="607"/>
      <c r="CW43" s="607"/>
      <c r="CX43" s="607"/>
      <c r="CY43" s="608"/>
      <c r="CZ43" s="591" t="s">
        <v>117</v>
      </c>
      <c r="DA43" s="609"/>
      <c r="DB43" s="609"/>
      <c r="DC43" s="610"/>
      <c r="DD43" s="594" t="s">
        <v>117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612046</v>
      </c>
      <c r="CS44" s="589"/>
      <c r="CT44" s="589"/>
      <c r="CU44" s="589"/>
      <c r="CV44" s="589"/>
      <c r="CW44" s="589"/>
      <c r="CX44" s="589"/>
      <c r="CY44" s="590"/>
      <c r="CZ44" s="591">
        <v>20.5</v>
      </c>
      <c r="DA44" s="592"/>
      <c r="DB44" s="592"/>
      <c r="DC44" s="593"/>
      <c r="DD44" s="594">
        <v>303080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261116</v>
      </c>
      <c r="CS45" s="607"/>
      <c r="CT45" s="607"/>
      <c r="CU45" s="607"/>
      <c r="CV45" s="607"/>
      <c r="CW45" s="607"/>
      <c r="CX45" s="607"/>
      <c r="CY45" s="608"/>
      <c r="CZ45" s="591">
        <v>8.8000000000000007</v>
      </c>
      <c r="DA45" s="609"/>
      <c r="DB45" s="609"/>
      <c r="DC45" s="610"/>
      <c r="DD45" s="594">
        <v>40078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335772</v>
      </c>
      <c r="CS46" s="589"/>
      <c r="CT46" s="589"/>
      <c r="CU46" s="589"/>
      <c r="CV46" s="589"/>
      <c r="CW46" s="589"/>
      <c r="CX46" s="589"/>
      <c r="CY46" s="590"/>
      <c r="CZ46" s="591">
        <v>11.3</v>
      </c>
      <c r="DA46" s="592"/>
      <c r="DB46" s="592"/>
      <c r="DC46" s="593"/>
      <c r="DD46" s="594">
        <v>252153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55262</v>
      </c>
      <c r="CS47" s="607"/>
      <c r="CT47" s="607"/>
      <c r="CU47" s="607"/>
      <c r="CV47" s="607"/>
      <c r="CW47" s="607"/>
      <c r="CX47" s="607"/>
      <c r="CY47" s="608"/>
      <c r="CZ47" s="591">
        <v>1.9</v>
      </c>
      <c r="DA47" s="609"/>
      <c r="DB47" s="609"/>
      <c r="DC47" s="610"/>
      <c r="DD47" s="594">
        <v>173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2982062</v>
      </c>
      <c r="CS49" s="573"/>
      <c r="CT49" s="573"/>
      <c r="CU49" s="573"/>
      <c r="CV49" s="573"/>
      <c r="CW49" s="573"/>
      <c r="CX49" s="573"/>
      <c r="CY49" s="574"/>
      <c r="CZ49" s="575">
        <v>100</v>
      </c>
      <c r="DA49" s="576"/>
      <c r="DB49" s="576"/>
      <c r="DC49" s="577"/>
      <c r="DD49" s="578">
        <v>2194975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534</v>
      </c>
      <c r="C7" s="1047"/>
      <c r="D7" s="1047"/>
      <c r="E7" s="1047"/>
      <c r="F7" s="1047"/>
      <c r="G7" s="1047"/>
      <c r="H7" s="1047"/>
      <c r="I7" s="1047"/>
      <c r="J7" s="1047"/>
      <c r="K7" s="1047"/>
      <c r="L7" s="1047"/>
      <c r="M7" s="1047"/>
      <c r="N7" s="1047"/>
      <c r="O7" s="1047"/>
      <c r="P7" s="1048"/>
      <c r="Q7" s="1100">
        <v>3344</v>
      </c>
      <c r="R7" s="1101"/>
      <c r="S7" s="1101"/>
      <c r="T7" s="1101"/>
      <c r="U7" s="1101"/>
      <c r="V7" s="1101">
        <v>2982</v>
      </c>
      <c r="W7" s="1101"/>
      <c r="X7" s="1101"/>
      <c r="Y7" s="1101"/>
      <c r="Z7" s="1101"/>
      <c r="AA7" s="1101">
        <v>362</v>
      </c>
      <c r="AB7" s="1101"/>
      <c r="AC7" s="1101"/>
      <c r="AD7" s="1101"/>
      <c r="AE7" s="1102"/>
      <c r="AF7" s="1103">
        <v>323</v>
      </c>
      <c r="AG7" s="1104"/>
      <c r="AH7" s="1104"/>
      <c r="AI7" s="1104"/>
      <c r="AJ7" s="1105"/>
      <c r="AK7" s="1087">
        <v>0</v>
      </c>
      <c r="AL7" s="1088"/>
      <c r="AM7" s="1088"/>
      <c r="AN7" s="1088"/>
      <c r="AO7" s="1088"/>
      <c r="AP7" s="1088">
        <v>2059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556</v>
      </c>
      <c r="BT7" s="1092"/>
      <c r="BU7" s="1092"/>
      <c r="BV7" s="1092"/>
      <c r="BW7" s="1092"/>
      <c r="BX7" s="1092"/>
      <c r="BY7" s="1092"/>
      <c r="BZ7" s="1092"/>
      <c r="CA7" s="1092"/>
      <c r="CB7" s="1092"/>
      <c r="CC7" s="1092"/>
      <c r="CD7" s="1092"/>
      <c r="CE7" s="1092"/>
      <c r="CF7" s="1092"/>
      <c r="CG7" s="1093"/>
      <c r="CH7" s="1084">
        <v>0</v>
      </c>
      <c r="CI7" s="1085"/>
      <c r="CJ7" s="1085"/>
      <c r="CK7" s="1085"/>
      <c r="CL7" s="1086"/>
      <c r="CM7" s="1084">
        <v>11</v>
      </c>
      <c r="CN7" s="1085"/>
      <c r="CO7" s="1085"/>
      <c r="CP7" s="1085"/>
      <c r="CQ7" s="1086"/>
      <c r="CR7" s="1084">
        <v>5</v>
      </c>
      <c r="CS7" s="1085"/>
      <c r="CT7" s="1085"/>
      <c r="CU7" s="1085"/>
      <c r="CV7" s="1086"/>
      <c r="CW7" s="1084" t="s">
        <v>537</v>
      </c>
      <c r="CX7" s="1085"/>
      <c r="CY7" s="1085"/>
      <c r="CZ7" s="1085"/>
      <c r="DA7" s="1086"/>
      <c r="DB7" s="1084" t="s">
        <v>537</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557</v>
      </c>
      <c r="BT8" s="1011"/>
      <c r="BU8" s="1011"/>
      <c r="BV8" s="1011"/>
      <c r="BW8" s="1011"/>
      <c r="BX8" s="1011"/>
      <c r="BY8" s="1011"/>
      <c r="BZ8" s="1011"/>
      <c r="CA8" s="1011"/>
      <c r="CB8" s="1011"/>
      <c r="CC8" s="1011"/>
      <c r="CD8" s="1011"/>
      <c r="CE8" s="1011"/>
      <c r="CF8" s="1011"/>
      <c r="CG8" s="1012"/>
      <c r="CH8" s="985">
        <v>-4</v>
      </c>
      <c r="CI8" s="986"/>
      <c r="CJ8" s="986"/>
      <c r="CK8" s="986"/>
      <c r="CL8" s="987"/>
      <c r="CM8" s="985">
        <v>202</v>
      </c>
      <c r="CN8" s="986"/>
      <c r="CO8" s="986"/>
      <c r="CP8" s="986"/>
      <c r="CQ8" s="987"/>
      <c r="CR8" s="985">
        <v>12</v>
      </c>
      <c r="CS8" s="986"/>
      <c r="CT8" s="986"/>
      <c r="CU8" s="986"/>
      <c r="CV8" s="987"/>
      <c r="CW8" s="985">
        <v>2</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558</v>
      </c>
      <c r="BT9" s="1011"/>
      <c r="BU9" s="1011"/>
      <c r="BV9" s="1011"/>
      <c r="BW9" s="1011"/>
      <c r="BX9" s="1011"/>
      <c r="BY9" s="1011"/>
      <c r="BZ9" s="1011"/>
      <c r="CA9" s="1011"/>
      <c r="CB9" s="1011"/>
      <c r="CC9" s="1011"/>
      <c r="CD9" s="1011"/>
      <c r="CE9" s="1011"/>
      <c r="CF9" s="1011"/>
      <c r="CG9" s="1012"/>
      <c r="CH9" s="985">
        <v>9</v>
      </c>
      <c r="CI9" s="986"/>
      <c r="CJ9" s="986"/>
      <c r="CK9" s="986"/>
      <c r="CL9" s="987"/>
      <c r="CM9" s="985">
        <v>15</v>
      </c>
      <c r="CN9" s="986"/>
      <c r="CO9" s="986"/>
      <c r="CP9" s="986"/>
      <c r="CQ9" s="987"/>
      <c r="CR9" s="985">
        <v>20</v>
      </c>
      <c r="CS9" s="986"/>
      <c r="CT9" s="986"/>
      <c r="CU9" s="986"/>
      <c r="CV9" s="987"/>
      <c r="CW9" s="985" t="s">
        <v>537</v>
      </c>
      <c r="CX9" s="986"/>
      <c r="CY9" s="986"/>
      <c r="CZ9" s="986"/>
      <c r="DA9" s="987"/>
      <c r="DB9" s="985" t="s">
        <v>537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3344</v>
      </c>
      <c r="R23" s="1065"/>
      <c r="S23" s="1065"/>
      <c r="T23" s="1065"/>
      <c r="U23" s="1065"/>
      <c r="V23" s="1065">
        <v>2982</v>
      </c>
      <c r="W23" s="1065"/>
      <c r="X23" s="1065"/>
      <c r="Y23" s="1065"/>
      <c r="Z23" s="1065"/>
      <c r="AA23" s="1065">
        <v>362</v>
      </c>
      <c r="AB23" s="1065"/>
      <c r="AC23" s="1065"/>
      <c r="AD23" s="1065"/>
      <c r="AE23" s="1066"/>
      <c r="AF23" s="1067">
        <v>323</v>
      </c>
      <c r="AG23" s="1065"/>
      <c r="AH23" s="1065"/>
      <c r="AI23" s="1065"/>
      <c r="AJ23" s="1068"/>
      <c r="AK23" s="1069"/>
      <c r="AL23" s="1070"/>
      <c r="AM23" s="1070"/>
      <c r="AN23" s="1070"/>
      <c r="AO23" s="1070"/>
      <c r="AP23" s="1065">
        <v>2059</v>
      </c>
      <c r="AQ23" s="1065"/>
      <c r="AR23" s="1065"/>
      <c r="AS23" s="1065"/>
      <c r="AT23" s="1065"/>
      <c r="AU23" s="1071"/>
      <c r="AV23" s="1071"/>
      <c r="AW23" s="1071"/>
      <c r="AX23" s="1071"/>
      <c r="AY23" s="1072"/>
      <c r="AZ23" s="1061" t="s">
        <v>535</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536</v>
      </c>
      <c r="C28" s="1047"/>
      <c r="D28" s="1047"/>
      <c r="E28" s="1047"/>
      <c r="F28" s="1047"/>
      <c r="G28" s="1047"/>
      <c r="H28" s="1047"/>
      <c r="I28" s="1047"/>
      <c r="J28" s="1047"/>
      <c r="K28" s="1047"/>
      <c r="L28" s="1047"/>
      <c r="M28" s="1047"/>
      <c r="N28" s="1047"/>
      <c r="O28" s="1047"/>
      <c r="P28" s="1048"/>
      <c r="Q28" s="1049">
        <v>721</v>
      </c>
      <c r="R28" s="1050"/>
      <c r="S28" s="1050"/>
      <c r="T28" s="1050"/>
      <c r="U28" s="1050"/>
      <c r="V28" s="1050">
        <v>662</v>
      </c>
      <c r="W28" s="1050"/>
      <c r="X28" s="1050"/>
      <c r="Y28" s="1050"/>
      <c r="Z28" s="1050"/>
      <c r="AA28" s="1050">
        <v>59</v>
      </c>
      <c r="AB28" s="1050"/>
      <c r="AC28" s="1050"/>
      <c r="AD28" s="1050"/>
      <c r="AE28" s="1051"/>
      <c r="AF28" s="1052">
        <v>59</v>
      </c>
      <c r="AG28" s="1050"/>
      <c r="AH28" s="1050"/>
      <c r="AI28" s="1050"/>
      <c r="AJ28" s="1053"/>
      <c r="AK28" s="1054">
        <v>55</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538</v>
      </c>
      <c r="C29" s="1028"/>
      <c r="D29" s="1028"/>
      <c r="E29" s="1028"/>
      <c r="F29" s="1028"/>
      <c r="G29" s="1028"/>
      <c r="H29" s="1028"/>
      <c r="I29" s="1028"/>
      <c r="J29" s="1028"/>
      <c r="K29" s="1028"/>
      <c r="L29" s="1028"/>
      <c r="M29" s="1028"/>
      <c r="N29" s="1028"/>
      <c r="O29" s="1028"/>
      <c r="P29" s="1029"/>
      <c r="Q29" s="1039">
        <v>58</v>
      </c>
      <c r="R29" s="1040"/>
      <c r="S29" s="1040"/>
      <c r="T29" s="1040"/>
      <c r="U29" s="1040"/>
      <c r="V29" s="1040">
        <v>58</v>
      </c>
      <c r="W29" s="1040"/>
      <c r="X29" s="1040"/>
      <c r="Y29" s="1040"/>
      <c r="Z29" s="1040"/>
      <c r="AA29" s="1040">
        <v>0</v>
      </c>
      <c r="AB29" s="1040"/>
      <c r="AC29" s="1040"/>
      <c r="AD29" s="1040"/>
      <c r="AE29" s="1041"/>
      <c r="AF29" s="1033">
        <v>0</v>
      </c>
      <c r="AG29" s="1034"/>
      <c r="AH29" s="1034"/>
      <c r="AI29" s="1034"/>
      <c r="AJ29" s="1035"/>
      <c r="AK29" s="976">
        <v>18</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540</v>
      </c>
      <c r="C30" s="1028"/>
      <c r="D30" s="1028"/>
      <c r="E30" s="1028"/>
      <c r="F30" s="1028"/>
      <c r="G30" s="1028"/>
      <c r="H30" s="1028"/>
      <c r="I30" s="1028"/>
      <c r="J30" s="1028"/>
      <c r="K30" s="1028"/>
      <c r="L30" s="1028"/>
      <c r="M30" s="1028"/>
      <c r="N30" s="1028"/>
      <c r="O30" s="1028"/>
      <c r="P30" s="1029"/>
      <c r="Q30" s="1039">
        <v>633</v>
      </c>
      <c r="R30" s="1040"/>
      <c r="S30" s="1040"/>
      <c r="T30" s="1040"/>
      <c r="U30" s="1040"/>
      <c r="V30" s="1040">
        <v>629</v>
      </c>
      <c r="W30" s="1040"/>
      <c r="X30" s="1040"/>
      <c r="Y30" s="1040"/>
      <c r="Z30" s="1040"/>
      <c r="AA30" s="1040">
        <v>5</v>
      </c>
      <c r="AB30" s="1040"/>
      <c r="AC30" s="1040"/>
      <c r="AD30" s="1040"/>
      <c r="AE30" s="1041"/>
      <c r="AF30" s="1033">
        <v>5</v>
      </c>
      <c r="AG30" s="1034"/>
      <c r="AH30" s="1034"/>
      <c r="AI30" s="1034"/>
      <c r="AJ30" s="1035"/>
      <c r="AK30" s="976">
        <v>95</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541</v>
      </c>
      <c r="C31" s="1028"/>
      <c r="D31" s="1028"/>
      <c r="E31" s="1028"/>
      <c r="F31" s="1028"/>
      <c r="G31" s="1028"/>
      <c r="H31" s="1028"/>
      <c r="I31" s="1028"/>
      <c r="J31" s="1028"/>
      <c r="K31" s="1028"/>
      <c r="L31" s="1028"/>
      <c r="M31" s="1028"/>
      <c r="N31" s="1028"/>
      <c r="O31" s="1028"/>
      <c r="P31" s="1029"/>
      <c r="Q31" s="1039">
        <v>73</v>
      </c>
      <c r="R31" s="1040"/>
      <c r="S31" s="1040"/>
      <c r="T31" s="1040"/>
      <c r="U31" s="1040"/>
      <c r="V31" s="1040">
        <v>73</v>
      </c>
      <c r="W31" s="1040"/>
      <c r="X31" s="1040"/>
      <c r="Y31" s="1040"/>
      <c r="Z31" s="1040"/>
      <c r="AA31" s="1040">
        <v>0</v>
      </c>
      <c r="AB31" s="1040"/>
      <c r="AC31" s="1040"/>
      <c r="AD31" s="1040"/>
      <c r="AE31" s="1041"/>
      <c r="AF31" s="1033">
        <v>0</v>
      </c>
      <c r="AG31" s="1034"/>
      <c r="AH31" s="1034"/>
      <c r="AI31" s="1034"/>
      <c r="AJ31" s="1035"/>
      <c r="AK31" s="976">
        <v>31</v>
      </c>
      <c r="AL31" s="967"/>
      <c r="AM31" s="967"/>
      <c r="AN31" s="967"/>
      <c r="AO31" s="967"/>
      <c r="AP31" s="967" t="s">
        <v>539</v>
      </c>
      <c r="AQ31" s="967"/>
      <c r="AR31" s="967"/>
      <c r="AS31" s="967"/>
      <c r="AT31" s="967"/>
      <c r="AU31" s="967" t="s">
        <v>539</v>
      </c>
      <c r="AV31" s="967"/>
      <c r="AW31" s="967"/>
      <c r="AX31" s="967"/>
      <c r="AY31" s="967"/>
      <c r="AZ31" s="1038" t="s">
        <v>539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542</v>
      </c>
      <c r="C32" s="1028"/>
      <c r="D32" s="1028"/>
      <c r="E32" s="1028"/>
      <c r="F32" s="1028"/>
      <c r="G32" s="1028"/>
      <c r="H32" s="1028"/>
      <c r="I32" s="1028"/>
      <c r="J32" s="1028"/>
      <c r="K32" s="1028"/>
      <c r="L32" s="1028"/>
      <c r="M32" s="1028"/>
      <c r="N32" s="1028"/>
      <c r="O32" s="1028"/>
      <c r="P32" s="1029"/>
      <c r="Q32" s="1039">
        <v>57</v>
      </c>
      <c r="R32" s="1040"/>
      <c r="S32" s="1040"/>
      <c r="T32" s="1040"/>
      <c r="U32" s="1040"/>
      <c r="V32" s="1040">
        <v>57</v>
      </c>
      <c r="W32" s="1040"/>
      <c r="X32" s="1040"/>
      <c r="Y32" s="1040"/>
      <c r="Z32" s="1040"/>
      <c r="AA32" s="1040">
        <v>0</v>
      </c>
      <c r="AB32" s="1040"/>
      <c r="AC32" s="1040"/>
      <c r="AD32" s="1040"/>
      <c r="AE32" s="1041"/>
      <c r="AF32" s="1033">
        <v>0</v>
      </c>
      <c r="AG32" s="1034"/>
      <c r="AH32" s="1034"/>
      <c r="AI32" s="1034"/>
      <c r="AJ32" s="1035"/>
      <c r="AK32" s="976">
        <v>13</v>
      </c>
      <c r="AL32" s="967"/>
      <c r="AM32" s="967"/>
      <c r="AN32" s="967"/>
      <c r="AO32" s="967"/>
      <c r="AP32" s="967">
        <v>209</v>
      </c>
      <c r="AQ32" s="967"/>
      <c r="AR32" s="967"/>
      <c r="AS32" s="967"/>
      <c r="AT32" s="967"/>
      <c r="AU32" s="967">
        <v>84</v>
      </c>
      <c r="AV32" s="967"/>
      <c r="AW32" s="967"/>
      <c r="AX32" s="967"/>
      <c r="AY32" s="967"/>
      <c r="AZ32" s="1038" t="s">
        <v>539</v>
      </c>
      <c r="BA32" s="1038"/>
      <c r="BB32" s="1038"/>
      <c r="BC32" s="1038"/>
      <c r="BD32" s="1038"/>
      <c r="BE32" s="1022" t="s">
        <v>543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544</v>
      </c>
      <c r="C33" s="1028"/>
      <c r="D33" s="1028"/>
      <c r="E33" s="1028"/>
      <c r="F33" s="1028"/>
      <c r="G33" s="1028"/>
      <c r="H33" s="1028"/>
      <c r="I33" s="1028"/>
      <c r="J33" s="1028"/>
      <c r="K33" s="1028"/>
      <c r="L33" s="1028"/>
      <c r="M33" s="1028"/>
      <c r="N33" s="1028"/>
      <c r="O33" s="1028"/>
      <c r="P33" s="1029"/>
      <c r="Q33" s="1039">
        <v>78</v>
      </c>
      <c r="R33" s="1040"/>
      <c r="S33" s="1040"/>
      <c r="T33" s="1040"/>
      <c r="U33" s="1040"/>
      <c r="V33" s="1040">
        <v>78</v>
      </c>
      <c r="W33" s="1040"/>
      <c r="X33" s="1040"/>
      <c r="Y33" s="1040"/>
      <c r="Z33" s="1040"/>
      <c r="AA33" s="1040">
        <v>0</v>
      </c>
      <c r="AB33" s="1040"/>
      <c r="AC33" s="1040"/>
      <c r="AD33" s="1040"/>
      <c r="AE33" s="1041"/>
      <c r="AF33" s="1033">
        <v>0</v>
      </c>
      <c r="AG33" s="1034"/>
      <c r="AH33" s="1034"/>
      <c r="AI33" s="1034"/>
      <c r="AJ33" s="1035"/>
      <c r="AK33" s="976">
        <v>33</v>
      </c>
      <c r="AL33" s="967"/>
      <c r="AM33" s="967"/>
      <c r="AN33" s="967"/>
      <c r="AO33" s="967"/>
      <c r="AP33" s="967">
        <v>361</v>
      </c>
      <c r="AQ33" s="967"/>
      <c r="AR33" s="967"/>
      <c r="AS33" s="967"/>
      <c r="AT33" s="967"/>
      <c r="AU33" s="967">
        <v>276</v>
      </c>
      <c r="AV33" s="967"/>
      <c r="AW33" s="967"/>
      <c r="AX33" s="967"/>
      <c r="AY33" s="967"/>
      <c r="AZ33" s="1038" t="s">
        <v>539</v>
      </c>
      <c r="BA33" s="1038"/>
      <c r="BB33" s="1038"/>
      <c r="BC33" s="1038"/>
      <c r="BD33" s="1038"/>
      <c r="BE33" s="1022" t="s">
        <v>543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545</v>
      </c>
      <c r="C34" s="1028"/>
      <c r="D34" s="1028"/>
      <c r="E34" s="1028"/>
      <c r="F34" s="1028"/>
      <c r="G34" s="1028"/>
      <c r="H34" s="1028"/>
      <c r="I34" s="1028"/>
      <c r="J34" s="1028"/>
      <c r="K34" s="1028"/>
      <c r="L34" s="1028"/>
      <c r="M34" s="1028"/>
      <c r="N34" s="1028"/>
      <c r="O34" s="1028"/>
      <c r="P34" s="1029"/>
      <c r="Q34" s="1039">
        <v>29</v>
      </c>
      <c r="R34" s="1040"/>
      <c r="S34" s="1040"/>
      <c r="T34" s="1040"/>
      <c r="U34" s="1040"/>
      <c r="V34" s="1040">
        <v>29</v>
      </c>
      <c r="W34" s="1040"/>
      <c r="X34" s="1040"/>
      <c r="Y34" s="1040"/>
      <c r="Z34" s="1040"/>
      <c r="AA34" s="1040">
        <v>0</v>
      </c>
      <c r="AB34" s="1040"/>
      <c r="AC34" s="1040"/>
      <c r="AD34" s="1040"/>
      <c r="AE34" s="1041"/>
      <c r="AF34" s="1033">
        <v>0</v>
      </c>
      <c r="AG34" s="1034"/>
      <c r="AH34" s="1034"/>
      <c r="AI34" s="1034"/>
      <c r="AJ34" s="1035"/>
      <c r="AK34" s="976">
        <v>8</v>
      </c>
      <c r="AL34" s="967"/>
      <c r="AM34" s="967"/>
      <c r="AN34" s="967"/>
      <c r="AO34" s="967"/>
      <c r="AP34" s="967">
        <v>62</v>
      </c>
      <c r="AQ34" s="967"/>
      <c r="AR34" s="967"/>
      <c r="AS34" s="967"/>
      <c r="AT34" s="967"/>
      <c r="AU34" s="967">
        <v>39</v>
      </c>
      <c r="AV34" s="967"/>
      <c r="AW34" s="967"/>
      <c r="AX34" s="967"/>
      <c r="AY34" s="967"/>
      <c r="AZ34" s="1038" t="s">
        <v>539</v>
      </c>
      <c r="BA34" s="1038"/>
      <c r="BB34" s="1038"/>
      <c r="BC34" s="1038"/>
      <c r="BD34" s="1038"/>
      <c r="BE34" s="1022" t="s">
        <v>543</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375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64</v>
      </c>
      <c r="AG63" s="955"/>
      <c r="AH63" s="955"/>
      <c r="AI63" s="955"/>
      <c r="AJ63" s="1020"/>
      <c r="AK63" s="1021"/>
      <c r="AL63" s="959"/>
      <c r="AM63" s="959"/>
      <c r="AN63" s="959"/>
      <c r="AO63" s="959"/>
      <c r="AP63" s="955">
        <v>631</v>
      </c>
      <c r="AQ63" s="955"/>
      <c r="AR63" s="955"/>
      <c r="AS63" s="955"/>
      <c r="AT63" s="955"/>
      <c r="AU63" s="955">
        <v>399</v>
      </c>
      <c r="AV63" s="955"/>
      <c r="AW63" s="955"/>
      <c r="AX63" s="955"/>
      <c r="AY63" s="955"/>
      <c r="AZ63" s="1015"/>
      <c r="BA63" s="1015"/>
      <c r="BB63" s="1015"/>
      <c r="BC63" s="1015"/>
      <c r="BD63" s="1015"/>
      <c r="BE63" s="956"/>
      <c r="BF63" s="956"/>
      <c r="BG63" s="956"/>
      <c r="BH63" s="956"/>
      <c r="BI63" s="957"/>
      <c r="BJ63" s="1016" t="s">
        <v>535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376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377</v>
      </c>
      <c r="B66" s="992"/>
      <c r="C66" s="992"/>
      <c r="D66" s="992"/>
      <c r="E66" s="992"/>
      <c r="F66" s="992"/>
      <c r="G66" s="992"/>
      <c r="H66" s="992"/>
      <c r="I66" s="992"/>
      <c r="J66" s="992"/>
      <c r="K66" s="992"/>
      <c r="L66" s="992"/>
      <c r="M66" s="992"/>
      <c r="N66" s="992"/>
      <c r="O66" s="992"/>
      <c r="P66" s="993"/>
      <c r="Q66" s="997" t="s">
        <v>378</v>
      </c>
      <c r="R66" s="998"/>
      <c r="S66" s="998"/>
      <c r="T66" s="998"/>
      <c r="U66" s="999"/>
      <c r="V66" s="997" t="s">
        <v>379</v>
      </c>
      <c r="W66" s="998"/>
      <c r="X66" s="998"/>
      <c r="Y66" s="998"/>
      <c r="Z66" s="999"/>
      <c r="AA66" s="997" t="s">
        <v>380</v>
      </c>
      <c r="AB66" s="998"/>
      <c r="AC66" s="998"/>
      <c r="AD66" s="998"/>
      <c r="AE66" s="999"/>
      <c r="AF66" s="1003" t="s">
        <v>381</v>
      </c>
      <c r="AG66" s="1004"/>
      <c r="AH66" s="1004"/>
      <c r="AI66" s="1004"/>
      <c r="AJ66" s="1005"/>
      <c r="AK66" s="997" t="s">
        <v>382</v>
      </c>
      <c r="AL66" s="992"/>
      <c r="AM66" s="992"/>
      <c r="AN66" s="992"/>
      <c r="AO66" s="993"/>
      <c r="AP66" s="997" t="s">
        <v>383</v>
      </c>
      <c r="AQ66" s="998"/>
      <c r="AR66" s="998"/>
      <c r="AS66" s="998"/>
      <c r="AT66" s="999"/>
      <c r="AU66" s="997" t="s">
        <v>384</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594</v>
      </c>
      <c r="R68" s="978"/>
      <c r="S68" s="978"/>
      <c r="T68" s="978"/>
      <c r="U68" s="978"/>
      <c r="V68" s="978">
        <v>588</v>
      </c>
      <c r="W68" s="978"/>
      <c r="X68" s="978"/>
      <c r="Y68" s="978"/>
      <c r="Z68" s="978"/>
      <c r="AA68" s="978">
        <v>6</v>
      </c>
      <c r="AB68" s="978"/>
      <c r="AC68" s="978"/>
      <c r="AD68" s="978"/>
      <c r="AE68" s="978"/>
      <c r="AF68" s="978">
        <v>6</v>
      </c>
      <c r="AG68" s="978"/>
      <c r="AH68" s="978"/>
      <c r="AI68" s="978"/>
      <c r="AJ68" s="978"/>
      <c r="AK68" s="978">
        <v>374</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548</v>
      </c>
      <c r="C69" s="971"/>
      <c r="D69" s="971"/>
      <c r="E69" s="971"/>
      <c r="F69" s="971"/>
      <c r="G69" s="971"/>
      <c r="H69" s="971"/>
      <c r="I69" s="971"/>
      <c r="J69" s="971"/>
      <c r="K69" s="971"/>
      <c r="L69" s="971"/>
      <c r="M69" s="971"/>
      <c r="N69" s="971"/>
      <c r="O69" s="971"/>
      <c r="P69" s="972"/>
      <c r="Q69" s="973">
        <v>941</v>
      </c>
      <c r="R69" s="967"/>
      <c r="S69" s="967"/>
      <c r="T69" s="967"/>
      <c r="U69" s="967"/>
      <c r="V69" s="967">
        <v>834</v>
      </c>
      <c r="W69" s="967"/>
      <c r="X69" s="967"/>
      <c r="Y69" s="967"/>
      <c r="Z69" s="967"/>
      <c r="AA69" s="967">
        <v>108</v>
      </c>
      <c r="AB69" s="967"/>
      <c r="AC69" s="967"/>
      <c r="AD69" s="967"/>
      <c r="AE69" s="967"/>
      <c r="AF69" s="967">
        <v>108</v>
      </c>
      <c r="AG69" s="967"/>
      <c r="AH69" s="967"/>
      <c r="AI69" s="967"/>
      <c r="AJ69" s="967"/>
      <c r="AK69" s="967">
        <v>4</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549</v>
      </c>
      <c r="C70" s="971"/>
      <c r="D70" s="971"/>
      <c r="E70" s="971"/>
      <c r="F70" s="971"/>
      <c r="G70" s="971"/>
      <c r="H70" s="971"/>
      <c r="I70" s="971"/>
      <c r="J70" s="971"/>
      <c r="K70" s="971"/>
      <c r="L70" s="971"/>
      <c r="M70" s="971"/>
      <c r="N70" s="971"/>
      <c r="O70" s="971"/>
      <c r="P70" s="972"/>
      <c r="Q70" s="973">
        <v>193</v>
      </c>
      <c r="R70" s="967"/>
      <c r="S70" s="967"/>
      <c r="T70" s="967"/>
      <c r="U70" s="967"/>
      <c r="V70" s="967">
        <v>191</v>
      </c>
      <c r="W70" s="967"/>
      <c r="X70" s="967"/>
      <c r="Y70" s="967"/>
      <c r="Z70" s="967"/>
      <c r="AA70" s="967">
        <v>1</v>
      </c>
      <c r="AB70" s="967"/>
      <c r="AC70" s="967"/>
      <c r="AD70" s="967"/>
      <c r="AE70" s="967"/>
      <c r="AF70" s="967">
        <v>1</v>
      </c>
      <c r="AG70" s="967"/>
      <c r="AH70" s="967"/>
      <c r="AI70" s="967"/>
      <c r="AJ70" s="967"/>
      <c r="AK70" s="967" t="s">
        <v>547</v>
      </c>
      <c r="AL70" s="967"/>
      <c r="AM70" s="967"/>
      <c r="AN70" s="967"/>
      <c r="AO70" s="967"/>
      <c r="AP70" s="967" t="s">
        <v>547</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16</v>
      </c>
      <c r="R71" s="967"/>
      <c r="S71" s="967"/>
      <c r="T71" s="967"/>
      <c r="U71" s="967"/>
      <c r="V71" s="967">
        <v>10</v>
      </c>
      <c r="W71" s="967"/>
      <c r="X71" s="967"/>
      <c r="Y71" s="967"/>
      <c r="Z71" s="967"/>
      <c r="AA71" s="967">
        <v>6</v>
      </c>
      <c r="AB71" s="967"/>
      <c r="AC71" s="967"/>
      <c r="AD71" s="967"/>
      <c r="AE71" s="967"/>
      <c r="AF71" s="967">
        <v>6</v>
      </c>
      <c r="AG71" s="967"/>
      <c r="AH71" s="967"/>
      <c r="AI71" s="967"/>
      <c r="AJ71" s="967"/>
      <c r="AK71" s="967" t="s">
        <v>547</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551</v>
      </c>
      <c r="C72" s="971"/>
      <c r="D72" s="971"/>
      <c r="E72" s="971"/>
      <c r="F72" s="971"/>
      <c r="G72" s="971"/>
      <c r="H72" s="971"/>
      <c r="I72" s="971"/>
      <c r="J72" s="971"/>
      <c r="K72" s="971"/>
      <c r="L72" s="971"/>
      <c r="M72" s="971"/>
      <c r="N72" s="971"/>
      <c r="O72" s="971"/>
      <c r="P72" s="972"/>
      <c r="Q72" s="973">
        <v>14</v>
      </c>
      <c r="R72" s="967"/>
      <c r="S72" s="967"/>
      <c r="T72" s="967"/>
      <c r="U72" s="967"/>
      <c r="V72" s="967">
        <v>10</v>
      </c>
      <c r="W72" s="967"/>
      <c r="X72" s="967"/>
      <c r="Y72" s="967"/>
      <c r="Z72" s="967"/>
      <c r="AA72" s="967">
        <v>4</v>
      </c>
      <c r="AB72" s="967"/>
      <c r="AC72" s="967"/>
      <c r="AD72" s="967"/>
      <c r="AE72" s="967"/>
      <c r="AF72" s="967">
        <v>4</v>
      </c>
      <c r="AG72" s="967"/>
      <c r="AH72" s="967"/>
      <c r="AI72" s="967"/>
      <c r="AJ72" s="967"/>
      <c r="AK72" s="967" t="s">
        <v>547</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552</v>
      </c>
      <c r="C73" s="971"/>
      <c r="D73" s="971"/>
      <c r="E73" s="971"/>
      <c r="F73" s="971"/>
      <c r="G73" s="971"/>
      <c r="H73" s="971"/>
      <c r="I73" s="971"/>
      <c r="J73" s="971"/>
      <c r="K73" s="971"/>
      <c r="L73" s="971"/>
      <c r="M73" s="971"/>
      <c r="N73" s="971"/>
      <c r="O73" s="971"/>
      <c r="P73" s="972"/>
      <c r="Q73" s="973">
        <v>48</v>
      </c>
      <c r="R73" s="967"/>
      <c r="S73" s="967"/>
      <c r="T73" s="967"/>
      <c r="U73" s="967"/>
      <c r="V73" s="967">
        <v>48</v>
      </c>
      <c r="W73" s="967"/>
      <c r="X73" s="967"/>
      <c r="Y73" s="967"/>
      <c r="Z73" s="967"/>
      <c r="AA73" s="967">
        <v>1</v>
      </c>
      <c r="AB73" s="967"/>
      <c r="AC73" s="967"/>
      <c r="AD73" s="967"/>
      <c r="AE73" s="967"/>
      <c r="AF73" s="967">
        <v>1</v>
      </c>
      <c r="AG73" s="967"/>
      <c r="AH73" s="967"/>
      <c r="AI73" s="967"/>
      <c r="AJ73" s="967"/>
      <c r="AK73" s="967">
        <v>3</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553</v>
      </c>
      <c r="C74" s="971"/>
      <c r="D74" s="971"/>
      <c r="E74" s="971"/>
      <c r="F74" s="971"/>
      <c r="G74" s="971"/>
      <c r="H74" s="971"/>
      <c r="I74" s="971"/>
      <c r="J74" s="971"/>
      <c r="K74" s="971"/>
      <c r="L74" s="971"/>
      <c r="M74" s="971"/>
      <c r="N74" s="971"/>
      <c r="O74" s="971"/>
      <c r="P74" s="972"/>
      <c r="Q74" s="973">
        <v>35</v>
      </c>
      <c r="R74" s="967"/>
      <c r="S74" s="967"/>
      <c r="T74" s="967"/>
      <c r="U74" s="967"/>
      <c r="V74" s="967">
        <v>30</v>
      </c>
      <c r="W74" s="967"/>
      <c r="X74" s="967"/>
      <c r="Y74" s="967"/>
      <c r="Z74" s="967"/>
      <c r="AA74" s="967">
        <v>5</v>
      </c>
      <c r="AB74" s="967"/>
      <c r="AC74" s="967"/>
      <c r="AD74" s="967"/>
      <c r="AE74" s="967"/>
      <c r="AF74" s="967">
        <v>5</v>
      </c>
      <c r="AG74" s="967"/>
      <c r="AH74" s="967"/>
      <c r="AI74" s="967"/>
      <c r="AJ74" s="967"/>
      <c r="AK74" s="967" t="s">
        <v>547</v>
      </c>
      <c r="AL74" s="967"/>
      <c r="AM74" s="967"/>
      <c r="AN74" s="967"/>
      <c r="AO74" s="967"/>
      <c r="AP74" s="967" t="s">
        <v>547</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554</v>
      </c>
      <c r="C75" s="971"/>
      <c r="D75" s="971"/>
      <c r="E75" s="971"/>
      <c r="F75" s="971"/>
      <c r="G75" s="971"/>
      <c r="H75" s="971"/>
      <c r="I75" s="971"/>
      <c r="J75" s="971"/>
      <c r="K75" s="971"/>
      <c r="L75" s="971"/>
      <c r="M75" s="971"/>
      <c r="N75" s="971"/>
      <c r="O75" s="971"/>
      <c r="P75" s="972"/>
      <c r="Q75" s="974">
        <v>78</v>
      </c>
      <c r="R75" s="975"/>
      <c r="S75" s="975"/>
      <c r="T75" s="975"/>
      <c r="U75" s="976"/>
      <c r="V75" s="977">
        <v>76</v>
      </c>
      <c r="W75" s="975"/>
      <c r="X75" s="975"/>
      <c r="Y75" s="975"/>
      <c r="Z75" s="976"/>
      <c r="AA75" s="977">
        <v>2</v>
      </c>
      <c r="AB75" s="975"/>
      <c r="AC75" s="975"/>
      <c r="AD75" s="975"/>
      <c r="AE75" s="976"/>
      <c r="AF75" s="977">
        <v>2</v>
      </c>
      <c r="AG75" s="975"/>
      <c r="AH75" s="975"/>
      <c r="AI75" s="975"/>
      <c r="AJ75" s="976"/>
      <c r="AK75" s="977" t="s">
        <v>547</v>
      </c>
      <c r="AL75" s="975"/>
      <c r="AM75" s="975"/>
      <c r="AN75" s="975"/>
      <c r="AO75" s="976"/>
      <c r="AP75" s="977" t="s">
        <v>547</v>
      </c>
      <c r="AQ75" s="975"/>
      <c r="AR75" s="975"/>
      <c r="AS75" s="975"/>
      <c r="AT75" s="976"/>
      <c r="AU75" s="977" t="s">
        <v>547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555</v>
      </c>
      <c r="C76" s="971"/>
      <c r="D76" s="971"/>
      <c r="E76" s="971"/>
      <c r="F76" s="971"/>
      <c r="G76" s="971"/>
      <c r="H76" s="971"/>
      <c r="I76" s="971"/>
      <c r="J76" s="971"/>
      <c r="K76" s="971"/>
      <c r="L76" s="971"/>
      <c r="M76" s="971"/>
      <c r="N76" s="971"/>
      <c r="O76" s="971"/>
      <c r="P76" s="972"/>
      <c r="Q76" s="974">
        <v>234938</v>
      </c>
      <c r="R76" s="975"/>
      <c r="S76" s="975"/>
      <c r="T76" s="975"/>
      <c r="U76" s="976"/>
      <c r="V76" s="977">
        <v>229219</v>
      </c>
      <c r="W76" s="975"/>
      <c r="X76" s="975"/>
      <c r="Y76" s="975"/>
      <c r="Z76" s="976"/>
      <c r="AA76" s="977">
        <v>5719</v>
      </c>
      <c r="AB76" s="975"/>
      <c r="AC76" s="975"/>
      <c r="AD76" s="975"/>
      <c r="AE76" s="976"/>
      <c r="AF76" s="977">
        <v>5719</v>
      </c>
      <c r="AG76" s="975"/>
      <c r="AH76" s="975"/>
      <c r="AI76" s="975"/>
      <c r="AJ76" s="976"/>
      <c r="AK76" s="977">
        <v>194</v>
      </c>
      <c r="AL76" s="975"/>
      <c r="AM76" s="975"/>
      <c r="AN76" s="975"/>
      <c r="AO76" s="976"/>
      <c r="AP76" s="977" t="s">
        <v>547</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5851</v>
      </c>
      <c r="AG88" s="955"/>
      <c r="AH88" s="955"/>
      <c r="AI88" s="955"/>
      <c r="AJ88" s="955"/>
      <c r="AK88" s="959"/>
      <c r="AL88" s="959"/>
      <c r="AM88" s="959"/>
      <c r="AN88" s="959"/>
      <c r="AO88" s="959"/>
      <c r="AP88" s="955" t="s">
        <v>547</v>
      </c>
      <c r="AQ88" s="955"/>
      <c r="AR88" s="955"/>
      <c r="AS88" s="955"/>
      <c r="AT88" s="955"/>
      <c r="AU88" s="955" t="s">
        <v>547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37</v>
      </c>
      <c r="CS102" s="947"/>
      <c r="CT102" s="947"/>
      <c r="CU102" s="947"/>
      <c r="CV102" s="948"/>
      <c r="CW102" s="946">
        <v>2</v>
      </c>
      <c r="CX102" s="947"/>
      <c r="CY102" s="947"/>
      <c r="CZ102" s="947"/>
      <c r="DA102" s="948"/>
      <c r="DB102" s="946" t="s">
        <v>537</v>
      </c>
      <c r="DC102" s="947"/>
      <c r="DD102" s="947"/>
      <c r="DE102" s="947"/>
      <c r="DF102" s="948"/>
      <c r="DG102" s="946" t="s">
        <v>537</v>
      </c>
      <c r="DH102" s="947"/>
      <c r="DI102" s="947"/>
      <c r="DJ102" s="947"/>
      <c r="DK102" s="948"/>
      <c r="DL102" s="946" t="s">
        <v>537</v>
      </c>
      <c r="DM102" s="947"/>
      <c r="DN102" s="947"/>
      <c r="DO102" s="947"/>
      <c r="DP102" s="948"/>
      <c r="DQ102" s="946" t="s">
        <v>537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394</v>
      </c>
      <c r="AB109" s="888"/>
      <c r="AC109" s="888"/>
      <c r="AD109" s="888"/>
      <c r="AE109" s="889"/>
      <c r="AF109" s="890" t="s">
        <v>284</v>
      </c>
      <c r="AG109" s="888"/>
      <c r="AH109" s="888"/>
      <c r="AI109" s="888"/>
      <c r="AJ109" s="889"/>
      <c r="AK109" s="890" t="s">
        <v>283</v>
      </c>
      <c r="AL109" s="888"/>
      <c r="AM109" s="888"/>
      <c r="AN109" s="888"/>
      <c r="AO109" s="889"/>
      <c r="AP109" s="890" t="s">
        <v>395</v>
      </c>
      <c r="AQ109" s="888"/>
      <c r="AR109" s="888"/>
      <c r="AS109" s="888"/>
      <c r="AT109" s="919"/>
      <c r="AU109" s="887" t="s">
        <v>393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394</v>
      </c>
      <c r="BR109" s="888"/>
      <c r="BS109" s="888"/>
      <c r="BT109" s="888"/>
      <c r="BU109" s="889"/>
      <c r="BV109" s="890" t="s">
        <v>284</v>
      </c>
      <c r="BW109" s="888"/>
      <c r="BX109" s="888"/>
      <c r="BY109" s="888"/>
      <c r="BZ109" s="889"/>
      <c r="CA109" s="890" t="s">
        <v>283</v>
      </c>
      <c r="CB109" s="888"/>
      <c r="CC109" s="888"/>
      <c r="CD109" s="888"/>
      <c r="CE109" s="889"/>
      <c r="CF109" s="928" t="s">
        <v>395</v>
      </c>
      <c r="CG109" s="928"/>
      <c r="CH109" s="928"/>
      <c r="CI109" s="928"/>
      <c r="CJ109" s="928"/>
      <c r="CK109" s="890" t="s">
        <v>396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394</v>
      </c>
      <c r="DH109" s="888"/>
      <c r="DI109" s="888"/>
      <c r="DJ109" s="888"/>
      <c r="DK109" s="889"/>
      <c r="DL109" s="890" t="s">
        <v>284</v>
      </c>
      <c r="DM109" s="888"/>
      <c r="DN109" s="888"/>
      <c r="DO109" s="888"/>
      <c r="DP109" s="889"/>
      <c r="DQ109" s="890" t="s">
        <v>283</v>
      </c>
      <c r="DR109" s="888"/>
      <c r="DS109" s="888"/>
      <c r="DT109" s="888"/>
      <c r="DU109" s="889"/>
      <c r="DV109" s="890" t="s">
        <v>395</v>
      </c>
      <c r="DW109" s="888"/>
      <c r="DX109" s="888"/>
      <c r="DY109" s="888"/>
      <c r="DZ109" s="919"/>
    </row>
    <row r="110" spans="1:131" s="197" customFormat="1" ht="26.25" customHeight="1">
      <c r="A110" s="757" t="s">
        <v>397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290514</v>
      </c>
      <c r="AB110" s="873"/>
      <c r="AC110" s="873"/>
      <c r="AD110" s="873"/>
      <c r="AE110" s="874"/>
      <c r="AF110" s="875">
        <v>277942</v>
      </c>
      <c r="AG110" s="873"/>
      <c r="AH110" s="873"/>
      <c r="AI110" s="873"/>
      <c r="AJ110" s="874"/>
      <c r="AK110" s="875">
        <v>258377</v>
      </c>
      <c r="AL110" s="873"/>
      <c r="AM110" s="873"/>
      <c r="AN110" s="873"/>
      <c r="AO110" s="874"/>
      <c r="AP110" s="876">
        <v>14.4</v>
      </c>
      <c r="AQ110" s="877"/>
      <c r="AR110" s="877"/>
      <c r="AS110" s="877"/>
      <c r="AT110" s="878"/>
      <c r="AU110" s="920" t="s">
        <v>60</v>
      </c>
      <c r="AV110" s="921"/>
      <c r="AW110" s="921"/>
      <c r="AX110" s="921"/>
      <c r="AY110" s="922"/>
      <c r="AZ110" s="816" t="s">
        <v>398</v>
      </c>
      <c r="BA110" s="758"/>
      <c r="BB110" s="758"/>
      <c r="BC110" s="758"/>
      <c r="BD110" s="758"/>
      <c r="BE110" s="758"/>
      <c r="BF110" s="758"/>
      <c r="BG110" s="758"/>
      <c r="BH110" s="758"/>
      <c r="BI110" s="758"/>
      <c r="BJ110" s="758"/>
      <c r="BK110" s="758"/>
      <c r="BL110" s="758"/>
      <c r="BM110" s="758"/>
      <c r="BN110" s="758"/>
      <c r="BO110" s="758"/>
      <c r="BP110" s="759"/>
      <c r="BQ110" s="799">
        <v>2258841</v>
      </c>
      <c r="BR110" s="800"/>
      <c r="BS110" s="800"/>
      <c r="BT110" s="800"/>
      <c r="BU110" s="800"/>
      <c r="BV110" s="800">
        <v>2149596</v>
      </c>
      <c r="BW110" s="800"/>
      <c r="BX110" s="800"/>
      <c r="BY110" s="800"/>
      <c r="BZ110" s="800"/>
      <c r="CA110" s="800">
        <v>2059351</v>
      </c>
      <c r="CB110" s="800"/>
      <c r="CC110" s="800"/>
      <c r="CD110" s="800"/>
      <c r="CE110" s="800"/>
      <c r="CF110" s="861">
        <v>115.1</v>
      </c>
      <c r="CG110" s="862"/>
      <c r="CH110" s="862"/>
      <c r="CI110" s="862"/>
      <c r="CJ110" s="862"/>
      <c r="CK110" s="916" t="s">
        <v>399</v>
      </c>
      <c r="CL110" s="864"/>
      <c r="CM110" s="869" t="s">
        <v>400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401</v>
      </c>
      <c r="DH110" s="800"/>
      <c r="DI110" s="800"/>
      <c r="DJ110" s="800"/>
      <c r="DK110" s="800"/>
      <c r="DL110" s="800" t="s">
        <v>401</v>
      </c>
      <c r="DM110" s="800"/>
      <c r="DN110" s="800"/>
      <c r="DO110" s="800"/>
      <c r="DP110" s="800"/>
      <c r="DQ110" s="800" t="s">
        <v>401</v>
      </c>
      <c r="DR110" s="800"/>
      <c r="DS110" s="800"/>
      <c r="DT110" s="800"/>
      <c r="DU110" s="800"/>
      <c r="DV110" s="801" t="s">
        <v>401</v>
      </c>
      <c r="DW110" s="801"/>
      <c r="DX110" s="801"/>
      <c r="DY110" s="801"/>
      <c r="DZ110" s="802"/>
    </row>
    <row r="111" spans="1:131" s="197" customFormat="1" ht="26.25" customHeight="1">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103</v>
      </c>
      <c r="AB111" s="909"/>
      <c r="AC111" s="909"/>
      <c r="AD111" s="909"/>
      <c r="AE111" s="910"/>
      <c r="AF111" s="911" t="s">
        <v>103</v>
      </c>
      <c r="AG111" s="909"/>
      <c r="AH111" s="909"/>
      <c r="AI111" s="909"/>
      <c r="AJ111" s="910"/>
      <c r="AK111" s="911" t="s">
        <v>103</v>
      </c>
      <c r="AL111" s="909"/>
      <c r="AM111" s="909"/>
      <c r="AN111" s="909"/>
      <c r="AO111" s="910"/>
      <c r="AP111" s="912" t="s">
        <v>103</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v>93371</v>
      </c>
      <c r="BR111" s="771"/>
      <c r="BS111" s="771"/>
      <c r="BT111" s="771"/>
      <c r="BU111" s="771"/>
      <c r="BV111" s="771">
        <v>47824</v>
      </c>
      <c r="BW111" s="771"/>
      <c r="BX111" s="771"/>
      <c r="BY111" s="771"/>
      <c r="BZ111" s="771"/>
      <c r="CA111" s="771" t="s">
        <v>103</v>
      </c>
      <c r="CB111" s="771"/>
      <c r="CC111" s="771"/>
      <c r="CD111" s="771"/>
      <c r="CE111" s="771"/>
      <c r="CF111" s="848" t="s">
        <v>103</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103</v>
      </c>
      <c r="DH111" s="771"/>
      <c r="DI111" s="771"/>
      <c r="DJ111" s="771"/>
      <c r="DK111" s="771"/>
      <c r="DL111" s="771" t="s">
        <v>103</v>
      </c>
      <c r="DM111" s="771"/>
      <c r="DN111" s="771"/>
      <c r="DO111" s="771"/>
      <c r="DP111" s="771"/>
      <c r="DQ111" s="771" t="s">
        <v>103</v>
      </c>
      <c r="DR111" s="771"/>
      <c r="DS111" s="771"/>
      <c r="DT111" s="771"/>
      <c r="DU111" s="771"/>
      <c r="DV111" s="823" t="s">
        <v>103</v>
      </c>
      <c r="DW111" s="823"/>
      <c r="DX111" s="823"/>
      <c r="DY111" s="823"/>
      <c r="DZ111" s="824"/>
    </row>
    <row r="112" spans="1:131" s="197" customFormat="1" ht="26.25" customHeight="1">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103</v>
      </c>
      <c r="AB112" s="784"/>
      <c r="AC112" s="784"/>
      <c r="AD112" s="784"/>
      <c r="AE112" s="785"/>
      <c r="AF112" s="786" t="s">
        <v>103</v>
      </c>
      <c r="AG112" s="784"/>
      <c r="AH112" s="784"/>
      <c r="AI112" s="784"/>
      <c r="AJ112" s="785"/>
      <c r="AK112" s="786" t="s">
        <v>103</v>
      </c>
      <c r="AL112" s="784"/>
      <c r="AM112" s="784"/>
      <c r="AN112" s="784"/>
      <c r="AO112" s="785"/>
      <c r="AP112" s="754" t="s">
        <v>103</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476111</v>
      </c>
      <c r="BR112" s="771"/>
      <c r="BS112" s="771"/>
      <c r="BT112" s="771"/>
      <c r="BU112" s="771"/>
      <c r="BV112" s="771">
        <v>422401</v>
      </c>
      <c r="BW112" s="771"/>
      <c r="BX112" s="771"/>
      <c r="BY112" s="771"/>
      <c r="BZ112" s="771"/>
      <c r="CA112" s="771">
        <v>399269</v>
      </c>
      <c r="CB112" s="771"/>
      <c r="CC112" s="771"/>
      <c r="CD112" s="771"/>
      <c r="CE112" s="771"/>
      <c r="CF112" s="848">
        <v>22.3</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93371</v>
      </c>
      <c r="DH112" s="771"/>
      <c r="DI112" s="771"/>
      <c r="DJ112" s="771"/>
      <c r="DK112" s="771"/>
      <c r="DL112" s="771">
        <v>47824</v>
      </c>
      <c r="DM112" s="771"/>
      <c r="DN112" s="771"/>
      <c r="DO112" s="771"/>
      <c r="DP112" s="771"/>
      <c r="DQ112" s="771" t="s">
        <v>103</v>
      </c>
      <c r="DR112" s="771"/>
      <c r="DS112" s="771"/>
      <c r="DT112" s="771"/>
      <c r="DU112" s="771"/>
      <c r="DV112" s="823" t="s">
        <v>103</v>
      </c>
      <c r="DW112" s="823"/>
      <c r="DX112" s="823"/>
      <c r="DY112" s="823"/>
      <c r="DZ112" s="824"/>
    </row>
    <row r="113" spans="1:130" s="197" customFormat="1" ht="26.25" customHeight="1">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50733</v>
      </c>
      <c r="AB113" s="909"/>
      <c r="AC113" s="909"/>
      <c r="AD113" s="909"/>
      <c r="AE113" s="910"/>
      <c r="AF113" s="911">
        <v>49351</v>
      </c>
      <c r="AG113" s="909"/>
      <c r="AH113" s="909"/>
      <c r="AI113" s="909"/>
      <c r="AJ113" s="910"/>
      <c r="AK113" s="911">
        <v>48508</v>
      </c>
      <c r="AL113" s="909"/>
      <c r="AM113" s="909"/>
      <c r="AN113" s="909"/>
      <c r="AO113" s="910"/>
      <c r="AP113" s="912">
        <v>2.7</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t="s">
        <v>103</v>
      </c>
      <c r="BR113" s="771"/>
      <c r="BS113" s="771"/>
      <c r="BT113" s="771"/>
      <c r="BU113" s="771"/>
      <c r="BV113" s="771" t="s">
        <v>103</v>
      </c>
      <c r="BW113" s="771"/>
      <c r="BX113" s="771"/>
      <c r="BY113" s="771"/>
      <c r="BZ113" s="771"/>
      <c r="CA113" s="771" t="s">
        <v>103</v>
      </c>
      <c r="CB113" s="771"/>
      <c r="CC113" s="771"/>
      <c r="CD113" s="771"/>
      <c r="CE113" s="771"/>
      <c r="CF113" s="848" t="s">
        <v>103</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103</v>
      </c>
      <c r="DH113" s="784"/>
      <c r="DI113" s="784"/>
      <c r="DJ113" s="784"/>
      <c r="DK113" s="785"/>
      <c r="DL113" s="786" t="s">
        <v>103</v>
      </c>
      <c r="DM113" s="784"/>
      <c r="DN113" s="784"/>
      <c r="DO113" s="784"/>
      <c r="DP113" s="785"/>
      <c r="DQ113" s="786" t="s">
        <v>103</v>
      </c>
      <c r="DR113" s="784"/>
      <c r="DS113" s="784"/>
      <c r="DT113" s="784"/>
      <c r="DU113" s="785"/>
      <c r="DV113" s="754" t="s">
        <v>103</v>
      </c>
      <c r="DW113" s="755"/>
      <c r="DX113" s="755"/>
      <c r="DY113" s="755"/>
      <c r="DZ113" s="756"/>
    </row>
    <row r="114" spans="1:130" s="197" customFormat="1" ht="26.25" customHeight="1">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103</v>
      </c>
      <c r="AB114" s="784"/>
      <c r="AC114" s="784"/>
      <c r="AD114" s="784"/>
      <c r="AE114" s="785"/>
      <c r="AF114" s="786" t="s">
        <v>103</v>
      </c>
      <c r="AG114" s="784"/>
      <c r="AH114" s="784"/>
      <c r="AI114" s="784"/>
      <c r="AJ114" s="785"/>
      <c r="AK114" s="786" t="s">
        <v>103</v>
      </c>
      <c r="AL114" s="784"/>
      <c r="AM114" s="784"/>
      <c r="AN114" s="784"/>
      <c r="AO114" s="785"/>
      <c r="AP114" s="754" t="s">
        <v>103</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471171</v>
      </c>
      <c r="BR114" s="771"/>
      <c r="BS114" s="771"/>
      <c r="BT114" s="771"/>
      <c r="BU114" s="771"/>
      <c r="BV114" s="771">
        <v>422846</v>
      </c>
      <c r="BW114" s="771"/>
      <c r="BX114" s="771"/>
      <c r="BY114" s="771"/>
      <c r="BZ114" s="771"/>
      <c r="CA114" s="771">
        <v>415890</v>
      </c>
      <c r="CB114" s="771"/>
      <c r="CC114" s="771"/>
      <c r="CD114" s="771"/>
      <c r="CE114" s="771"/>
      <c r="CF114" s="848">
        <v>23.3</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103</v>
      </c>
      <c r="DH114" s="784"/>
      <c r="DI114" s="784"/>
      <c r="DJ114" s="784"/>
      <c r="DK114" s="785"/>
      <c r="DL114" s="786" t="s">
        <v>103</v>
      </c>
      <c r="DM114" s="784"/>
      <c r="DN114" s="784"/>
      <c r="DO114" s="784"/>
      <c r="DP114" s="785"/>
      <c r="DQ114" s="786" t="s">
        <v>103</v>
      </c>
      <c r="DR114" s="784"/>
      <c r="DS114" s="784"/>
      <c r="DT114" s="784"/>
      <c r="DU114" s="785"/>
      <c r="DV114" s="754" t="s">
        <v>103</v>
      </c>
      <c r="DW114" s="755"/>
      <c r="DX114" s="755"/>
      <c r="DY114" s="755"/>
      <c r="DZ114" s="756"/>
    </row>
    <row r="115" spans="1:130" s="197" customFormat="1" ht="26.25" customHeight="1">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50932</v>
      </c>
      <c r="AB115" s="909"/>
      <c r="AC115" s="909"/>
      <c r="AD115" s="909"/>
      <c r="AE115" s="910"/>
      <c r="AF115" s="911">
        <v>50654</v>
      </c>
      <c r="AG115" s="909"/>
      <c r="AH115" s="909"/>
      <c r="AI115" s="909"/>
      <c r="AJ115" s="910"/>
      <c r="AK115" s="911">
        <v>50618</v>
      </c>
      <c r="AL115" s="909"/>
      <c r="AM115" s="909"/>
      <c r="AN115" s="909"/>
      <c r="AO115" s="910"/>
      <c r="AP115" s="912">
        <v>2.8</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t="s">
        <v>103</v>
      </c>
      <c r="BR115" s="771"/>
      <c r="BS115" s="771"/>
      <c r="BT115" s="771"/>
      <c r="BU115" s="771"/>
      <c r="BV115" s="771" t="s">
        <v>103</v>
      </c>
      <c r="BW115" s="771"/>
      <c r="BX115" s="771"/>
      <c r="BY115" s="771"/>
      <c r="BZ115" s="771"/>
      <c r="CA115" s="771" t="s">
        <v>103</v>
      </c>
      <c r="CB115" s="771"/>
      <c r="CC115" s="771"/>
      <c r="CD115" s="771"/>
      <c r="CE115" s="771"/>
      <c r="CF115" s="848" t="s">
        <v>103</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103</v>
      </c>
      <c r="DH115" s="784"/>
      <c r="DI115" s="784"/>
      <c r="DJ115" s="784"/>
      <c r="DK115" s="785"/>
      <c r="DL115" s="786" t="s">
        <v>103</v>
      </c>
      <c r="DM115" s="784"/>
      <c r="DN115" s="784"/>
      <c r="DO115" s="784"/>
      <c r="DP115" s="785"/>
      <c r="DQ115" s="786" t="s">
        <v>103</v>
      </c>
      <c r="DR115" s="784"/>
      <c r="DS115" s="784"/>
      <c r="DT115" s="784"/>
      <c r="DU115" s="785"/>
      <c r="DV115" s="754" t="s">
        <v>103</v>
      </c>
      <c r="DW115" s="755"/>
      <c r="DX115" s="755"/>
      <c r="DY115" s="755"/>
      <c r="DZ115" s="756"/>
    </row>
    <row r="116" spans="1:130" s="197" customFormat="1" ht="26.25" customHeight="1">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103</v>
      </c>
      <c r="AB116" s="784"/>
      <c r="AC116" s="784"/>
      <c r="AD116" s="784"/>
      <c r="AE116" s="785"/>
      <c r="AF116" s="786" t="s">
        <v>103</v>
      </c>
      <c r="AG116" s="784"/>
      <c r="AH116" s="784"/>
      <c r="AI116" s="784"/>
      <c r="AJ116" s="785"/>
      <c r="AK116" s="786" t="s">
        <v>103</v>
      </c>
      <c r="AL116" s="784"/>
      <c r="AM116" s="784"/>
      <c r="AN116" s="784"/>
      <c r="AO116" s="785"/>
      <c r="AP116" s="754" t="s">
        <v>103</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103</v>
      </c>
      <c r="BR116" s="771"/>
      <c r="BS116" s="771"/>
      <c r="BT116" s="771"/>
      <c r="BU116" s="771"/>
      <c r="BV116" s="771" t="s">
        <v>103</v>
      </c>
      <c r="BW116" s="771"/>
      <c r="BX116" s="771"/>
      <c r="BY116" s="771"/>
      <c r="BZ116" s="771"/>
      <c r="CA116" s="771" t="s">
        <v>103</v>
      </c>
      <c r="CB116" s="771"/>
      <c r="CC116" s="771"/>
      <c r="CD116" s="771"/>
      <c r="CE116" s="771"/>
      <c r="CF116" s="848" t="s">
        <v>103</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103</v>
      </c>
      <c r="DH116" s="784"/>
      <c r="DI116" s="784"/>
      <c r="DJ116" s="784"/>
      <c r="DK116" s="785"/>
      <c r="DL116" s="786" t="s">
        <v>103</v>
      </c>
      <c r="DM116" s="784"/>
      <c r="DN116" s="784"/>
      <c r="DO116" s="784"/>
      <c r="DP116" s="785"/>
      <c r="DQ116" s="786" t="s">
        <v>103</v>
      </c>
      <c r="DR116" s="784"/>
      <c r="DS116" s="784"/>
      <c r="DT116" s="784"/>
      <c r="DU116" s="785"/>
      <c r="DV116" s="754" t="s">
        <v>103</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392179</v>
      </c>
      <c r="AB117" s="895"/>
      <c r="AC117" s="895"/>
      <c r="AD117" s="895"/>
      <c r="AE117" s="896"/>
      <c r="AF117" s="898">
        <v>377947</v>
      </c>
      <c r="AG117" s="895"/>
      <c r="AH117" s="895"/>
      <c r="AI117" s="895"/>
      <c r="AJ117" s="896"/>
      <c r="AK117" s="898">
        <v>357503</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103</v>
      </c>
      <c r="BR117" s="858"/>
      <c r="BS117" s="858"/>
      <c r="BT117" s="858"/>
      <c r="BU117" s="858"/>
      <c r="BV117" s="858" t="s">
        <v>103</v>
      </c>
      <c r="BW117" s="858"/>
      <c r="BX117" s="858"/>
      <c r="BY117" s="858"/>
      <c r="BZ117" s="858"/>
      <c r="CA117" s="858" t="s">
        <v>103</v>
      </c>
      <c r="CB117" s="858"/>
      <c r="CC117" s="858"/>
      <c r="CD117" s="858"/>
      <c r="CE117" s="858"/>
      <c r="CF117" s="848" t="s">
        <v>103</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103</v>
      </c>
      <c r="DH117" s="784"/>
      <c r="DI117" s="784"/>
      <c r="DJ117" s="784"/>
      <c r="DK117" s="785"/>
      <c r="DL117" s="786" t="s">
        <v>103</v>
      </c>
      <c r="DM117" s="784"/>
      <c r="DN117" s="784"/>
      <c r="DO117" s="784"/>
      <c r="DP117" s="785"/>
      <c r="DQ117" s="786" t="s">
        <v>103</v>
      </c>
      <c r="DR117" s="784"/>
      <c r="DS117" s="784"/>
      <c r="DT117" s="784"/>
      <c r="DU117" s="785"/>
      <c r="DV117" s="754" t="s">
        <v>103</v>
      </c>
      <c r="DW117" s="755"/>
      <c r="DX117" s="755"/>
      <c r="DY117" s="755"/>
      <c r="DZ117" s="756"/>
    </row>
    <row r="118" spans="1:130" s="197" customFormat="1" ht="26.25" customHeight="1">
      <c r="A118" s="887" t="s">
        <v>396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394</v>
      </c>
      <c r="AB118" s="888"/>
      <c r="AC118" s="888"/>
      <c r="AD118" s="888"/>
      <c r="AE118" s="889"/>
      <c r="AF118" s="890" t="s">
        <v>284</v>
      </c>
      <c r="AG118" s="888"/>
      <c r="AH118" s="888"/>
      <c r="AI118" s="888"/>
      <c r="AJ118" s="889"/>
      <c r="AK118" s="890" t="s">
        <v>283</v>
      </c>
      <c r="AL118" s="888"/>
      <c r="AM118" s="888"/>
      <c r="AN118" s="888"/>
      <c r="AO118" s="889"/>
      <c r="AP118" s="891" t="s">
        <v>395</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424</v>
      </c>
      <c r="BP118" s="838"/>
      <c r="BQ118" s="857">
        <v>3299494</v>
      </c>
      <c r="BR118" s="858"/>
      <c r="BS118" s="858"/>
      <c r="BT118" s="858"/>
      <c r="BU118" s="858"/>
      <c r="BV118" s="858">
        <v>3042667</v>
      </c>
      <c r="BW118" s="858"/>
      <c r="BX118" s="858"/>
      <c r="BY118" s="858"/>
      <c r="BZ118" s="858"/>
      <c r="CA118" s="858">
        <v>2874510</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103</v>
      </c>
      <c r="DH118" s="784"/>
      <c r="DI118" s="784"/>
      <c r="DJ118" s="784"/>
      <c r="DK118" s="785"/>
      <c r="DL118" s="786" t="s">
        <v>103</v>
      </c>
      <c r="DM118" s="784"/>
      <c r="DN118" s="784"/>
      <c r="DO118" s="784"/>
      <c r="DP118" s="785"/>
      <c r="DQ118" s="786" t="s">
        <v>103</v>
      </c>
      <c r="DR118" s="784"/>
      <c r="DS118" s="784"/>
      <c r="DT118" s="784"/>
      <c r="DU118" s="785"/>
      <c r="DV118" s="754" t="s">
        <v>103</v>
      </c>
      <c r="DW118" s="755"/>
      <c r="DX118" s="755"/>
      <c r="DY118" s="755"/>
      <c r="DZ118" s="756"/>
    </row>
    <row r="119" spans="1:130" s="197" customFormat="1" ht="26.25" customHeight="1">
      <c r="A119" s="863" t="s">
        <v>399</v>
      </c>
      <c r="B119" s="864"/>
      <c r="C119" s="869" t="s">
        <v>400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103</v>
      </c>
      <c r="AB119" s="873"/>
      <c r="AC119" s="873"/>
      <c r="AD119" s="873"/>
      <c r="AE119" s="874"/>
      <c r="AF119" s="875" t="s">
        <v>103</v>
      </c>
      <c r="AG119" s="873"/>
      <c r="AH119" s="873"/>
      <c r="AI119" s="873"/>
      <c r="AJ119" s="874"/>
      <c r="AK119" s="875" t="s">
        <v>103</v>
      </c>
      <c r="AL119" s="873"/>
      <c r="AM119" s="873"/>
      <c r="AN119" s="873"/>
      <c r="AO119" s="874"/>
      <c r="AP119" s="876" t="s">
        <v>103</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1985934</v>
      </c>
      <c r="BR119" s="800"/>
      <c r="BS119" s="800"/>
      <c r="BT119" s="800"/>
      <c r="BU119" s="800"/>
      <c r="BV119" s="800">
        <v>1984152</v>
      </c>
      <c r="BW119" s="800"/>
      <c r="BX119" s="800"/>
      <c r="BY119" s="800"/>
      <c r="BZ119" s="800"/>
      <c r="CA119" s="800">
        <v>2162139</v>
      </c>
      <c r="CB119" s="800"/>
      <c r="CC119" s="800"/>
      <c r="CD119" s="800"/>
      <c r="CE119" s="800"/>
      <c r="CF119" s="861">
        <v>120.9</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103</v>
      </c>
      <c r="DH119" s="717"/>
      <c r="DI119" s="717"/>
      <c r="DJ119" s="717"/>
      <c r="DK119" s="718"/>
      <c r="DL119" s="719" t="s">
        <v>103</v>
      </c>
      <c r="DM119" s="717"/>
      <c r="DN119" s="717"/>
      <c r="DO119" s="717"/>
      <c r="DP119" s="718"/>
      <c r="DQ119" s="719" t="s">
        <v>103</v>
      </c>
      <c r="DR119" s="717"/>
      <c r="DS119" s="717"/>
      <c r="DT119" s="717"/>
      <c r="DU119" s="718"/>
      <c r="DV119" s="807" t="s">
        <v>103</v>
      </c>
      <c r="DW119" s="808"/>
      <c r="DX119" s="808"/>
      <c r="DY119" s="808"/>
      <c r="DZ119" s="809"/>
    </row>
    <row r="120" spans="1:130" s="197" customFormat="1" ht="26.25" customHeight="1">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103</v>
      </c>
      <c r="AB120" s="784"/>
      <c r="AC120" s="784"/>
      <c r="AD120" s="784"/>
      <c r="AE120" s="785"/>
      <c r="AF120" s="786" t="s">
        <v>103</v>
      </c>
      <c r="AG120" s="784"/>
      <c r="AH120" s="784"/>
      <c r="AI120" s="784"/>
      <c r="AJ120" s="785"/>
      <c r="AK120" s="786" t="s">
        <v>103</v>
      </c>
      <c r="AL120" s="784"/>
      <c r="AM120" s="784"/>
      <c r="AN120" s="784"/>
      <c r="AO120" s="785"/>
      <c r="AP120" s="754" t="s">
        <v>103</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107561</v>
      </c>
      <c r="BR120" s="771"/>
      <c r="BS120" s="771"/>
      <c r="BT120" s="771"/>
      <c r="BU120" s="771"/>
      <c r="BV120" s="771">
        <v>85298</v>
      </c>
      <c r="BW120" s="771"/>
      <c r="BX120" s="771"/>
      <c r="BY120" s="771"/>
      <c r="BZ120" s="771"/>
      <c r="CA120" s="771">
        <v>68252</v>
      </c>
      <c r="CB120" s="771"/>
      <c r="CC120" s="771"/>
      <c r="CD120" s="771"/>
      <c r="CE120" s="771"/>
      <c r="CF120" s="848">
        <v>3.8</v>
      </c>
      <c r="CG120" s="849"/>
      <c r="CH120" s="849"/>
      <c r="CI120" s="849"/>
      <c r="CJ120" s="849"/>
      <c r="CK120" s="850" t="s">
        <v>430</v>
      </c>
      <c r="CL120" s="810"/>
      <c r="CM120" s="810"/>
      <c r="CN120" s="810"/>
      <c r="CO120" s="811"/>
      <c r="CP120" s="854" t="s">
        <v>431</v>
      </c>
      <c r="CQ120" s="855"/>
      <c r="CR120" s="855"/>
      <c r="CS120" s="855"/>
      <c r="CT120" s="855"/>
      <c r="CU120" s="855"/>
      <c r="CV120" s="855"/>
      <c r="CW120" s="855"/>
      <c r="CX120" s="855"/>
      <c r="CY120" s="855"/>
      <c r="CZ120" s="855"/>
      <c r="DA120" s="855"/>
      <c r="DB120" s="855"/>
      <c r="DC120" s="855"/>
      <c r="DD120" s="855"/>
      <c r="DE120" s="855"/>
      <c r="DF120" s="856"/>
      <c r="DG120" s="799">
        <v>330352</v>
      </c>
      <c r="DH120" s="800"/>
      <c r="DI120" s="800"/>
      <c r="DJ120" s="800"/>
      <c r="DK120" s="800"/>
      <c r="DL120" s="800">
        <v>295534</v>
      </c>
      <c r="DM120" s="800"/>
      <c r="DN120" s="800"/>
      <c r="DO120" s="800"/>
      <c r="DP120" s="800"/>
      <c r="DQ120" s="800">
        <v>276165</v>
      </c>
      <c r="DR120" s="800"/>
      <c r="DS120" s="800"/>
      <c r="DT120" s="800"/>
      <c r="DU120" s="800"/>
      <c r="DV120" s="801">
        <v>15.4</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50215</v>
      </c>
      <c r="AB121" s="784"/>
      <c r="AC121" s="784"/>
      <c r="AD121" s="784"/>
      <c r="AE121" s="785"/>
      <c r="AF121" s="786">
        <v>50215</v>
      </c>
      <c r="AG121" s="784"/>
      <c r="AH121" s="784"/>
      <c r="AI121" s="784"/>
      <c r="AJ121" s="785"/>
      <c r="AK121" s="786">
        <v>50215</v>
      </c>
      <c r="AL121" s="784"/>
      <c r="AM121" s="784"/>
      <c r="AN121" s="784"/>
      <c r="AO121" s="785"/>
      <c r="AP121" s="754">
        <v>2.8</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2830428</v>
      </c>
      <c r="BR121" s="858"/>
      <c r="BS121" s="858"/>
      <c r="BT121" s="858"/>
      <c r="BU121" s="858"/>
      <c r="BV121" s="858">
        <v>2659238</v>
      </c>
      <c r="BW121" s="858"/>
      <c r="BX121" s="858"/>
      <c r="BY121" s="858"/>
      <c r="BZ121" s="858"/>
      <c r="CA121" s="858">
        <v>2712208</v>
      </c>
      <c r="CB121" s="858"/>
      <c r="CC121" s="858"/>
      <c r="CD121" s="858"/>
      <c r="CE121" s="858"/>
      <c r="CF121" s="859">
        <v>151.6</v>
      </c>
      <c r="CG121" s="860"/>
      <c r="CH121" s="860"/>
      <c r="CI121" s="860"/>
      <c r="CJ121" s="860"/>
      <c r="CK121" s="851"/>
      <c r="CL121" s="812"/>
      <c r="CM121" s="812"/>
      <c r="CN121" s="812"/>
      <c r="CO121" s="813"/>
      <c r="CP121" s="828" t="s">
        <v>434</v>
      </c>
      <c r="CQ121" s="829"/>
      <c r="CR121" s="829"/>
      <c r="CS121" s="829"/>
      <c r="CT121" s="829"/>
      <c r="CU121" s="829"/>
      <c r="CV121" s="829"/>
      <c r="CW121" s="829"/>
      <c r="CX121" s="829"/>
      <c r="CY121" s="829"/>
      <c r="CZ121" s="829"/>
      <c r="DA121" s="829"/>
      <c r="DB121" s="829"/>
      <c r="DC121" s="829"/>
      <c r="DD121" s="829"/>
      <c r="DE121" s="829"/>
      <c r="DF121" s="830"/>
      <c r="DG121" s="770">
        <v>99023</v>
      </c>
      <c r="DH121" s="771"/>
      <c r="DI121" s="771"/>
      <c r="DJ121" s="771"/>
      <c r="DK121" s="771"/>
      <c r="DL121" s="771">
        <v>84163</v>
      </c>
      <c r="DM121" s="771"/>
      <c r="DN121" s="771"/>
      <c r="DO121" s="771"/>
      <c r="DP121" s="771"/>
      <c r="DQ121" s="771">
        <v>83728</v>
      </c>
      <c r="DR121" s="771"/>
      <c r="DS121" s="771"/>
      <c r="DT121" s="771"/>
      <c r="DU121" s="771"/>
      <c r="DV121" s="823">
        <v>4.7</v>
      </c>
      <c r="DW121" s="823"/>
      <c r="DX121" s="823"/>
      <c r="DY121" s="823"/>
      <c r="DZ121" s="824"/>
    </row>
    <row r="122" spans="1:130" s="197" customFormat="1" ht="26.25" customHeight="1">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103</v>
      </c>
      <c r="AB122" s="784"/>
      <c r="AC122" s="784"/>
      <c r="AD122" s="784"/>
      <c r="AE122" s="785"/>
      <c r="AF122" s="786" t="s">
        <v>103</v>
      </c>
      <c r="AG122" s="784"/>
      <c r="AH122" s="784"/>
      <c r="AI122" s="784"/>
      <c r="AJ122" s="785"/>
      <c r="AK122" s="786" t="s">
        <v>103</v>
      </c>
      <c r="AL122" s="784"/>
      <c r="AM122" s="784"/>
      <c r="AN122" s="784"/>
      <c r="AO122" s="785"/>
      <c r="AP122" s="754" t="s">
        <v>103</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435</v>
      </c>
      <c r="BP122" s="838"/>
      <c r="BQ122" s="839">
        <v>4923923</v>
      </c>
      <c r="BR122" s="840"/>
      <c r="BS122" s="840"/>
      <c r="BT122" s="840"/>
      <c r="BU122" s="840"/>
      <c r="BV122" s="840">
        <v>4728688</v>
      </c>
      <c r="BW122" s="840"/>
      <c r="BX122" s="840"/>
      <c r="BY122" s="840"/>
      <c r="BZ122" s="840"/>
      <c r="CA122" s="840">
        <v>4942599</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v>46736</v>
      </c>
      <c r="DH122" s="771"/>
      <c r="DI122" s="771"/>
      <c r="DJ122" s="771"/>
      <c r="DK122" s="771"/>
      <c r="DL122" s="771">
        <v>42704</v>
      </c>
      <c r="DM122" s="771"/>
      <c r="DN122" s="771"/>
      <c r="DO122" s="771"/>
      <c r="DP122" s="771"/>
      <c r="DQ122" s="771">
        <v>39376</v>
      </c>
      <c r="DR122" s="771"/>
      <c r="DS122" s="771"/>
      <c r="DT122" s="771"/>
      <c r="DU122" s="771"/>
      <c r="DV122" s="823">
        <v>2.2000000000000002</v>
      </c>
      <c r="DW122" s="823"/>
      <c r="DX122" s="823"/>
      <c r="DY122" s="823"/>
      <c r="DZ122" s="824"/>
    </row>
    <row r="123" spans="1:130" s="197" customFormat="1" ht="26.25" customHeight="1" thickBot="1">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103</v>
      </c>
      <c r="AB123" s="784"/>
      <c r="AC123" s="784"/>
      <c r="AD123" s="784"/>
      <c r="AE123" s="785"/>
      <c r="AF123" s="786" t="s">
        <v>103</v>
      </c>
      <c r="AG123" s="784"/>
      <c r="AH123" s="784"/>
      <c r="AI123" s="784"/>
      <c r="AJ123" s="785"/>
      <c r="AK123" s="786" t="s">
        <v>103</v>
      </c>
      <c r="AL123" s="784"/>
      <c r="AM123" s="784"/>
      <c r="AN123" s="784"/>
      <c r="AO123" s="785"/>
      <c r="AP123" s="754" t="s">
        <v>103</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103</v>
      </c>
      <c r="BR123" s="832"/>
      <c r="BS123" s="832"/>
      <c r="BT123" s="832"/>
      <c r="BU123" s="832"/>
      <c r="BV123" s="832" t="s">
        <v>103</v>
      </c>
      <c r="BW123" s="832"/>
      <c r="BX123" s="832"/>
      <c r="BY123" s="832"/>
      <c r="BZ123" s="832"/>
      <c r="CA123" s="832" t="s">
        <v>103</v>
      </c>
      <c r="CB123" s="832"/>
      <c r="CC123" s="832"/>
      <c r="CD123" s="832"/>
      <c r="CE123" s="832"/>
      <c r="CF123" s="730"/>
      <c r="CG123" s="731"/>
      <c r="CH123" s="731"/>
      <c r="CI123" s="731"/>
      <c r="CJ123" s="833"/>
      <c r="CK123" s="851"/>
      <c r="CL123" s="812"/>
      <c r="CM123" s="812"/>
      <c r="CN123" s="812"/>
      <c r="CO123" s="813"/>
      <c r="CP123" s="828" t="s">
        <v>438</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439</v>
      </c>
      <c r="AB126" s="784"/>
      <c r="AC126" s="784"/>
      <c r="AD126" s="784"/>
      <c r="AE126" s="785"/>
      <c r="AF126" s="786" t="s">
        <v>439</v>
      </c>
      <c r="AG126" s="784"/>
      <c r="AH126" s="784"/>
      <c r="AI126" s="784"/>
      <c r="AJ126" s="785"/>
      <c r="AK126" s="786" t="s">
        <v>439</v>
      </c>
      <c r="AL126" s="784"/>
      <c r="AM126" s="784"/>
      <c r="AN126" s="784"/>
      <c r="AO126" s="785"/>
      <c r="AP126" s="754" t="s">
        <v>439</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717</v>
      </c>
      <c r="AB127" s="784"/>
      <c r="AC127" s="784"/>
      <c r="AD127" s="784"/>
      <c r="AE127" s="785"/>
      <c r="AF127" s="786">
        <v>439</v>
      </c>
      <c r="AG127" s="784"/>
      <c r="AH127" s="784"/>
      <c r="AI127" s="784"/>
      <c r="AJ127" s="785"/>
      <c r="AK127" s="786">
        <v>403</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439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452</v>
      </c>
      <c r="DM127" s="820"/>
      <c r="DN127" s="820"/>
      <c r="DO127" s="820"/>
      <c r="DP127" s="820"/>
      <c r="DQ127" s="820" t="s">
        <v>452</v>
      </c>
      <c r="DR127" s="820"/>
      <c r="DS127" s="820"/>
      <c r="DT127" s="820"/>
      <c r="DU127" s="820"/>
      <c r="DV127" s="821" t="s">
        <v>452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33798</v>
      </c>
      <c r="AB128" s="724"/>
      <c r="AC128" s="724"/>
      <c r="AD128" s="724"/>
      <c r="AE128" s="725"/>
      <c r="AF128" s="726">
        <v>24308</v>
      </c>
      <c r="AG128" s="724"/>
      <c r="AH128" s="724"/>
      <c r="AI128" s="724"/>
      <c r="AJ128" s="725"/>
      <c r="AK128" s="726">
        <v>18618</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439</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2053825</v>
      </c>
      <c r="AB129" s="784"/>
      <c r="AC129" s="784"/>
      <c r="AD129" s="784"/>
      <c r="AE129" s="785"/>
      <c r="AF129" s="786">
        <v>2033543</v>
      </c>
      <c r="AG129" s="784"/>
      <c r="AH129" s="784"/>
      <c r="AI129" s="784"/>
      <c r="AJ129" s="785"/>
      <c r="AK129" s="786">
        <v>2096555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2.2000000000000002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309052</v>
      </c>
      <c r="AB130" s="784"/>
      <c r="AC130" s="784"/>
      <c r="AD130" s="784"/>
      <c r="AE130" s="785"/>
      <c r="AF130" s="786">
        <v>316436</v>
      </c>
      <c r="AG130" s="784"/>
      <c r="AH130" s="784"/>
      <c r="AI130" s="784"/>
      <c r="AJ130" s="785"/>
      <c r="AK130" s="786">
        <v>307985</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461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1744773</v>
      </c>
      <c r="AB131" s="717"/>
      <c r="AC131" s="717"/>
      <c r="AD131" s="717"/>
      <c r="AE131" s="718"/>
      <c r="AF131" s="719">
        <v>1717107</v>
      </c>
      <c r="AG131" s="717"/>
      <c r="AH131" s="717"/>
      <c r="AI131" s="717"/>
      <c r="AJ131" s="718"/>
      <c r="AK131" s="719">
        <v>1788570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2.827244576</v>
      </c>
      <c r="AB132" s="740"/>
      <c r="AC132" s="740"/>
      <c r="AD132" s="740"/>
      <c r="AE132" s="741"/>
      <c r="AF132" s="742">
        <v>2.166609303</v>
      </c>
      <c r="AG132" s="740"/>
      <c r="AH132" s="740"/>
      <c r="AI132" s="740"/>
      <c r="AJ132" s="741"/>
      <c r="AK132" s="742">
        <v>1.727637163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3.2</v>
      </c>
      <c r="AB133" s="749"/>
      <c r="AC133" s="749"/>
      <c r="AD133" s="749"/>
      <c r="AE133" s="750"/>
      <c r="AF133" s="748">
        <v>2.6</v>
      </c>
      <c r="AG133" s="749"/>
      <c r="AH133" s="749"/>
      <c r="AI133" s="749"/>
      <c r="AJ133" s="750"/>
      <c r="AK133" s="748">
        <v>2.2000000000000002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507845</v>
      </c>
      <c r="L9" s="264">
        <v>141817</v>
      </c>
      <c r="M9" s="265">
        <v>187155</v>
      </c>
      <c r="N9" s="266">
        <v>-24.2</v>
      </c>
    </row>
    <row r="10" spans="1:16">
      <c r="A10" s="248"/>
      <c r="B10" s="244"/>
      <c r="C10" s="244"/>
      <c r="D10" s="244"/>
      <c r="E10" s="244"/>
      <c r="F10" s="244"/>
      <c r="G10" s="1133" t="s">
        <v>474</v>
      </c>
      <c r="H10" s="1134"/>
      <c r="I10" s="1134"/>
      <c r="J10" s="1135"/>
      <c r="K10" s="267">
        <v>40932</v>
      </c>
      <c r="L10" s="268">
        <v>11430</v>
      </c>
      <c r="M10" s="269">
        <v>20525</v>
      </c>
      <c r="N10" s="270">
        <v>-44.3</v>
      </c>
    </row>
    <row r="11" spans="1:16" ht="13.5" customHeight="1">
      <c r="A11" s="248"/>
      <c r="B11" s="244"/>
      <c r="C11" s="244"/>
      <c r="D11" s="244"/>
      <c r="E11" s="244"/>
      <c r="F11" s="244"/>
      <c r="G11" s="1133" t="s">
        <v>475</v>
      </c>
      <c r="H11" s="1134"/>
      <c r="I11" s="1134"/>
      <c r="J11" s="1135"/>
      <c r="K11" s="267">
        <v>2131</v>
      </c>
      <c r="L11" s="268">
        <v>595</v>
      </c>
      <c r="M11" s="269">
        <v>27959</v>
      </c>
      <c r="N11" s="270">
        <v>-97.9</v>
      </c>
    </row>
    <row r="12" spans="1:16" ht="13.5" customHeight="1">
      <c r="A12" s="248"/>
      <c r="B12" s="244"/>
      <c r="C12" s="244"/>
      <c r="D12" s="244"/>
      <c r="E12" s="244"/>
      <c r="F12" s="244"/>
      <c r="G12" s="1133" t="s">
        <v>476</v>
      </c>
      <c r="H12" s="1134"/>
      <c r="I12" s="1134"/>
      <c r="J12" s="1135"/>
      <c r="K12" s="267" t="s">
        <v>477</v>
      </c>
      <c r="L12" s="268" t="s">
        <v>477</v>
      </c>
      <c r="M12" s="269">
        <v>2910</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22076</v>
      </c>
      <c r="L14" s="268">
        <v>6165</v>
      </c>
      <c r="M14" s="269">
        <v>9160</v>
      </c>
      <c r="N14" s="270">
        <v>-32.700000000000003</v>
      </c>
    </row>
    <row r="15" spans="1:16" ht="13.5" customHeight="1">
      <c r="A15" s="248"/>
      <c r="B15" s="244"/>
      <c r="C15" s="244"/>
      <c r="D15" s="244"/>
      <c r="E15" s="244"/>
      <c r="F15" s="244"/>
      <c r="G15" s="1133" t="s">
        <v>480</v>
      </c>
      <c r="H15" s="1134"/>
      <c r="I15" s="1134"/>
      <c r="J15" s="1135"/>
      <c r="K15" s="267" t="s">
        <v>477</v>
      </c>
      <c r="L15" s="268" t="s">
        <v>477</v>
      </c>
      <c r="M15" s="269">
        <v>4580</v>
      </c>
      <c r="N15" s="270" t="s">
        <v>477</v>
      </c>
    </row>
    <row r="16" spans="1:16">
      <c r="A16" s="248"/>
      <c r="B16" s="244"/>
      <c r="C16" s="244"/>
      <c r="D16" s="244"/>
      <c r="E16" s="244"/>
      <c r="F16" s="244"/>
      <c r="G16" s="1136" t="s">
        <v>481</v>
      </c>
      <c r="H16" s="1137"/>
      <c r="I16" s="1137"/>
      <c r="J16" s="1138"/>
      <c r="K16" s="268">
        <v>-56533</v>
      </c>
      <c r="L16" s="268">
        <v>-15787</v>
      </c>
      <c r="M16" s="269">
        <v>-19254</v>
      </c>
      <c r="N16" s="270">
        <v>-18</v>
      </c>
    </row>
    <row r="17" spans="1:16">
      <c r="A17" s="248"/>
      <c r="B17" s="244"/>
      <c r="C17" s="244"/>
      <c r="D17" s="244"/>
      <c r="E17" s="244"/>
      <c r="F17" s="244"/>
      <c r="G17" s="1136" t="s">
        <v>167</v>
      </c>
      <c r="H17" s="1137"/>
      <c r="I17" s="1137"/>
      <c r="J17" s="1138"/>
      <c r="K17" s="268">
        <v>516451</v>
      </c>
      <c r="L17" s="268">
        <v>144220</v>
      </c>
      <c r="M17" s="269">
        <v>233033</v>
      </c>
      <c r="N17" s="270">
        <v>-38.1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15.92</v>
      </c>
      <c r="L21" s="281">
        <v>21.21</v>
      </c>
      <c r="M21" s="282">
        <v>-5.29</v>
      </c>
      <c r="N21" s="249"/>
      <c r="O21" s="283"/>
      <c r="P21" s="279"/>
    </row>
    <row r="22" spans="1:16" s="284" customFormat="1">
      <c r="A22" s="279"/>
      <c r="B22" s="249"/>
      <c r="C22" s="249"/>
      <c r="D22" s="249"/>
      <c r="E22" s="249"/>
      <c r="F22" s="249"/>
      <c r="G22" s="1130" t="s">
        <v>487</v>
      </c>
      <c r="H22" s="1131"/>
      <c r="I22" s="1131"/>
      <c r="J22" s="1132"/>
      <c r="K22" s="285">
        <v>97.5</v>
      </c>
      <c r="L22" s="286">
        <v>95.4</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491</v>
      </c>
      <c r="H32" s="1122"/>
      <c r="I32" s="1122"/>
      <c r="J32" s="1123"/>
      <c r="K32" s="294">
        <v>258377</v>
      </c>
      <c r="L32" s="294">
        <v>72152</v>
      </c>
      <c r="M32" s="295">
        <v>137219</v>
      </c>
      <c r="N32" s="296">
        <v>-47.4</v>
      </c>
    </row>
    <row r="33" spans="1:16" ht="13.5" customHeight="1">
      <c r="A33" s="248"/>
      <c r="B33" s="244"/>
      <c r="C33" s="244"/>
      <c r="D33" s="244"/>
      <c r="E33" s="244"/>
      <c r="F33" s="244"/>
      <c r="G33" s="1121" t="s">
        <v>492</v>
      </c>
      <c r="H33" s="1122"/>
      <c r="I33" s="1122"/>
      <c r="J33" s="1123"/>
      <c r="K33" s="294" t="s">
        <v>477</v>
      </c>
      <c r="L33" s="294" t="s">
        <v>477</v>
      </c>
      <c r="M33" s="295" t="s">
        <v>477</v>
      </c>
      <c r="N33" s="296" t="s">
        <v>477</v>
      </c>
    </row>
    <row r="34" spans="1:16" ht="27" customHeight="1">
      <c r="A34" s="248"/>
      <c r="B34" s="244"/>
      <c r="C34" s="244"/>
      <c r="D34" s="244"/>
      <c r="E34" s="244"/>
      <c r="F34" s="244"/>
      <c r="G34" s="1121" t="s">
        <v>493</v>
      </c>
      <c r="H34" s="1122"/>
      <c r="I34" s="1122"/>
      <c r="J34" s="1123"/>
      <c r="K34" s="294" t="s">
        <v>477</v>
      </c>
      <c r="L34" s="294" t="s">
        <v>477</v>
      </c>
      <c r="M34" s="295">
        <v>4</v>
      </c>
      <c r="N34" s="296" t="s">
        <v>477</v>
      </c>
    </row>
    <row r="35" spans="1:16" ht="27" customHeight="1">
      <c r="A35" s="248"/>
      <c r="B35" s="244"/>
      <c r="C35" s="244"/>
      <c r="D35" s="244"/>
      <c r="E35" s="244"/>
      <c r="F35" s="244"/>
      <c r="G35" s="1121" t="s">
        <v>494</v>
      </c>
      <c r="H35" s="1122"/>
      <c r="I35" s="1122"/>
      <c r="J35" s="1123"/>
      <c r="K35" s="294">
        <v>48508</v>
      </c>
      <c r="L35" s="294">
        <v>13546</v>
      </c>
      <c r="M35" s="295">
        <v>30414</v>
      </c>
      <c r="N35" s="296">
        <v>-55.5</v>
      </c>
    </row>
    <row r="36" spans="1:16" ht="27" customHeight="1">
      <c r="A36" s="248"/>
      <c r="B36" s="244"/>
      <c r="C36" s="244"/>
      <c r="D36" s="244"/>
      <c r="E36" s="244"/>
      <c r="F36" s="244"/>
      <c r="G36" s="1121" t="s">
        <v>495</v>
      </c>
      <c r="H36" s="1122"/>
      <c r="I36" s="1122"/>
      <c r="J36" s="1123"/>
      <c r="K36" s="294" t="s">
        <v>477</v>
      </c>
      <c r="L36" s="294" t="s">
        <v>477</v>
      </c>
      <c r="M36" s="295">
        <v>5195</v>
      </c>
      <c r="N36" s="296" t="s">
        <v>477</v>
      </c>
    </row>
    <row r="37" spans="1:16" ht="13.5" customHeight="1">
      <c r="A37" s="248"/>
      <c r="B37" s="244"/>
      <c r="C37" s="244"/>
      <c r="D37" s="244"/>
      <c r="E37" s="244"/>
      <c r="F37" s="244"/>
      <c r="G37" s="1121" t="s">
        <v>496</v>
      </c>
      <c r="H37" s="1122"/>
      <c r="I37" s="1122"/>
      <c r="J37" s="1123"/>
      <c r="K37" s="294">
        <v>50618</v>
      </c>
      <c r="L37" s="294">
        <v>14135</v>
      </c>
      <c r="M37" s="295">
        <v>2257</v>
      </c>
      <c r="N37" s="296">
        <v>526.29999999999995</v>
      </c>
    </row>
    <row r="38" spans="1:16" ht="27" customHeight="1">
      <c r="A38" s="248"/>
      <c r="B38" s="244"/>
      <c r="C38" s="244"/>
      <c r="D38" s="244"/>
      <c r="E38" s="244"/>
      <c r="F38" s="244"/>
      <c r="G38" s="1124" t="s">
        <v>497</v>
      </c>
      <c r="H38" s="1125"/>
      <c r="I38" s="1125"/>
      <c r="J38" s="1126"/>
      <c r="K38" s="297" t="s">
        <v>477</v>
      </c>
      <c r="L38" s="297" t="s">
        <v>477</v>
      </c>
      <c r="M38" s="298">
        <v>40</v>
      </c>
      <c r="N38" s="299" t="s">
        <v>477</v>
      </c>
      <c r="O38" s="293"/>
    </row>
    <row r="39" spans="1:16">
      <c r="A39" s="248"/>
      <c r="B39" s="244"/>
      <c r="C39" s="244"/>
      <c r="D39" s="244"/>
      <c r="E39" s="244"/>
      <c r="F39" s="244"/>
      <c r="G39" s="1124" t="s">
        <v>498</v>
      </c>
      <c r="H39" s="1125"/>
      <c r="I39" s="1125"/>
      <c r="J39" s="1126"/>
      <c r="K39" s="300">
        <v>-18618</v>
      </c>
      <c r="L39" s="300">
        <v>-5199</v>
      </c>
      <c r="M39" s="301">
        <v>-7960</v>
      </c>
      <c r="N39" s="302">
        <v>-34.700000000000003</v>
      </c>
      <c r="O39" s="293"/>
    </row>
    <row r="40" spans="1:16" ht="27" customHeight="1">
      <c r="A40" s="248"/>
      <c r="B40" s="244"/>
      <c r="C40" s="244"/>
      <c r="D40" s="244"/>
      <c r="E40" s="244"/>
      <c r="F40" s="244"/>
      <c r="G40" s="1121" t="s">
        <v>499</v>
      </c>
      <c r="H40" s="1122"/>
      <c r="I40" s="1122"/>
      <c r="J40" s="1123"/>
      <c r="K40" s="300">
        <v>-307985</v>
      </c>
      <c r="L40" s="300">
        <v>-86005</v>
      </c>
      <c r="M40" s="301">
        <v>-124831</v>
      </c>
      <c r="N40" s="302">
        <v>-31.1</v>
      </c>
      <c r="O40" s="293"/>
    </row>
    <row r="41" spans="1:16">
      <c r="A41" s="248"/>
      <c r="B41" s="244"/>
      <c r="C41" s="244"/>
      <c r="D41" s="244"/>
      <c r="E41" s="244"/>
      <c r="F41" s="244"/>
      <c r="G41" s="1127" t="s">
        <v>278</v>
      </c>
      <c r="H41" s="1128"/>
      <c r="I41" s="1128"/>
      <c r="J41" s="1129"/>
      <c r="K41" s="294">
        <v>30900</v>
      </c>
      <c r="L41" s="300">
        <v>8629</v>
      </c>
      <c r="M41" s="301">
        <v>42339</v>
      </c>
      <c r="N41" s="302">
        <v>-79.599999999999994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468</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1007289</v>
      </c>
      <c r="J51" s="320">
        <v>266973</v>
      </c>
      <c r="K51" s="321">
        <v>-38.6</v>
      </c>
      <c r="L51" s="322">
        <v>216155</v>
      </c>
      <c r="M51" s="323">
        <v>-35.299999999999997</v>
      </c>
      <c r="N51" s="324">
        <v>-3.3</v>
      </c>
    </row>
    <row r="52" spans="1:14">
      <c r="A52" s="248"/>
      <c r="B52" s="244"/>
      <c r="C52" s="244"/>
      <c r="D52" s="244"/>
      <c r="E52" s="244"/>
      <c r="F52" s="244"/>
      <c r="G52" s="325"/>
      <c r="H52" s="326" t="s">
        <v>510</v>
      </c>
      <c r="I52" s="327">
        <v>661811</v>
      </c>
      <c r="J52" s="328">
        <v>175407</v>
      </c>
      <c r="K52" s="329">
        <v>-20</v>
      </c>
      <c r="L52" s="330">
        <v>108827</v>
      </c>
      <c r="M52" s="331">
        <v>-19.600000000000001</v>
      </c>
      <c r="N52" s="332">
        <v>-0.4</v>
      </c>
    </row>
    <row r="53" spans="1:14">
      <c r="A53" s="248"/>
      <c r="B53" s="244"/>
      <c r="C53" s="244"/>
      <c r="D53" s="244"/>
      <c r="E53" s="244"/>
      <c r="F53" s="244"/>
      <c r="G53" s="310" t="s">
        <v>511</v>
      </c>
      <c r="H53" s="311"/>
      <c r="I53" s="319">
        <v>759377</v>
      </c>
      <c r="J53" s="320">
        <v>202555</v>
      </c>
      <c r="K53" s="321">
        <v>-24.1</v>
      </c>
      <c r="L53" s="322">
        <v>228305</v>
      </c>
      <c r="M53" s="323">
        <v>5.6</v>
      </c>
      <c r="N53" s="324">
        <v>-29.7</v>
      </c>
    </row>
    <row r="54" spans="1:14">
      <c r="A54" s="248"/>
      <c r="B54" s="244"/>
      <c r="C54" s="244"/>
      <c r="D54" s="244"/>
      <c r="E54" s="244"/>
      <c r="F54" s="244"/>
      <c r="G54" s="325"/>
      <c r="H54" s="326" t="s">
        <v>510</v>
      </c>
      <c r="I54" s="327">
        <v>384394</v>
      </c>
      <c r="J54" s="328">
        <v>102532</v>
      </c>
      <c r="K54" s="329">
        <v>-41.5</v>
      </c>
      <c r="L54" s="330">
        <v>86611</v>
      </c>
      <c r="M54" s="331">
        <v>-20.399999999999999</v>
      </c>
      <c r="N54" s="332">
        <v>-21.1</v>
      </c>
    </row>
    <row r="55" spans="1:14">
      <c r="A55" s="248"/>
      <c r="B55" s="244"/>
      <c r="C55" s="244"/>
      <c r="D55" s="244"/>
      <c r="E55" s="244"/>
      <c r="F55" s="244"/>
      <c r="G55" s="310" t="s">
        <v>512</v>
      </c>
      <c r="H55" s="311"/>
      <c r="I55" s="319">
        <v>1368893</v>
      </c>
      <c r="J55" s="320">
        <v>368775</v>
      </c>
      <c r="K55" s="321">
        <v>82.1</v>
      </c>
      <c r="L55" s="322">
        <v>316331</v>
      </c>
      <c r="M55" s="323">
        <v>38.6</v>
      </c>
      <c r="N55" s="324">
        <v>43.5</v>
      </c>
    </row>
    <row r="56" spans="1:14">
      <c r="A56" s="248"/>
      <c r="B56" s="244"/>
      <c r="C56" s="244"/>
      <c r="D56" s="244"/>
      <c r="E56" s="244"/>
      <c r="F56" s="244"/>
      <c r="G56" s="325"/>
      <c r="H56" s="326" t="s">
        <v>510</v>
      </c>
      <c r="I56" s="327">
        <v>232734</v>
      </c>
      <c r="J56" s="328">
        <v>62698</v>
      </c>
      <c r="K56" s="329">
        <v>-38.9</v>
      </c>
      <c r="L56" s="330">
        <v>106387</v>
      </c>
      <c r="M56" s="331">
        <v>22.8</v>
      </c>
      <c r="N56" s="332">
        <v>-61.7</v>
      </c>
    </row>
    <row r="57" spans="1:14">
      <c r="A57" s="248"/>
      <c r="B57" s="244"/>
      <c r="C57" s="244"/>
      <c r="D57" s="244"/>
      <c r="E57" s="244"/>
      <c r="F57" s="244"/>
      <c r="G57" s="310" t="s">
        <v>513</v>
      </c>
      <c r="H57" s="311"/>
      <c r="I57" s="319">
        <v>748410</v>
      </c>
      <c r="J57" s="320">
        <v>205156</v>
      </c>
      <c r="K57" s="321">
        <v>-44.4</v>
      </c>
      <c r="L57" s="322">
        <v>333013</v>
      </c>
      <c r="M57" s="323">
        <v>5.3</v>
      </c>
      <c r="N57" s="324">
        <v>-49.7</v>
      </c>
    </row>
    <row r="58" spans="1:14">
      <c r="A58" s="248"/>
      <c r="B58" s="244"/>
      <c r="C58" s="244"/>
      <c r="D58" s="244"/>
      <c r="E58" s="244"/>
      <c r="F58" s="244"/>
      <c r="G58" s="325"/>
      <c r="H58" s="326" t="s">
        <v>510</v>
      </c>
      <c r="I58" s="327">
        <v>492349</v>
      </c>
      <c r="J58" s="328">
        <v>134964</v>
      </c>
      <c r="K58" s="329">
        <v>115.3</v>
      </c>
      <c r="L58" s="330">
        <v>126732</v>
      </c>
      <c r="M58" s="331">
        <v>19.100000000000001</v>
      </c>
      <c r="N58" s="332">
        <v>96.2</v>
      </c>
    </row>
    <row r="59" spans="1:14">
      <c r="A59" s="248"/>
      <c r="B59" s="244"/>
      <c r="C59" s="244"/>
      <c r="D59" s="244"/>
      <c r="E59" s="244"/>
      <c r="F59" s="244"/>
      <c r="G59" s="310" t="s">
        <v>514</v>
      </c>
      <c r="H59" s="311"/>
      <c r="I59" s="319">
        <v>612046</v>
      </c>
      <c r="J59" s="320">
        <v>170915</v>
      </c>
      <c r="K59" s="321">
        <v>-16.7</v>
      </c>
      <c r="L59" s="322">
        <v>280458</v>
      </c>
      <c r="M59" s="323">
        <v>-15.8</v>
      </c>
      <c r="N59" s="324">
        <v>-0.9</v>
      </c>
    </row>
    <row r="60" spans="1:14">
      <c r="A60" s="248"/>
      <c r="B60" s="244"/>
      <c r="C60" s="244"/>
      <c r="D60" s="244"/>
      <c r="E60" s="244"/>
      <c r="F60" s="244"/>
      <c r="G60" s="325"/>
      <c r="H60" s="326" t="s">
        <v>510</v>
      </c>
      <c r="I60" s="333">
        <v>335772</v>
      </c>
      <c r="J60" s="328">
        <v>93765</v>
      </c>
      <c r="K60" s="329">
        <v>-30.5</v>
      </c>
      <c r="L60" s="330">
        <v>127286</v>
      </c>
      <c r="M60" s="331">
        <v>0.4</v>
      </c>
      <c r="N60" s="332">
        <v>-30.9</v>
      </c>
    </row>
    <row r="61" spans="1:14">
      <c r="A61" s="248"/>
      <c r="B61" s="244"/>
      <c r="C61" s="244"/>
      <c r="D61" s="244"/>
      <c r="E61" s="244"/>
      <c r="F61" s="244"/>
      <c r="G61" s="310" t="s">
        <v>515</v>
      </c>
      <c r="H61" s="334"/>
      <c r="I61" s="335">
        <v>899203</v>
      </c>
      <c r="J61" s="336">
        <v>242875</v>
      </c>
      <c r="K61" s="337">
        <v>-8.3000000000000007</v>
      </c>
      <c r="L61" s="338">
        <v>274852</v>
      </c>
      <c r="M61" s="339">
        <v>-0.3</v>
      </c>
      <c r="N61" s="324">
        <v>-8</v>
      </c>
    </row>
    <row r="62" spans="1:14">
      <c r="A62" s="248"/>
      <c r="B62" s="244"/>
      <c r="C62" s="244"/>
      <c r="D62" s="244"/>
      <c r="E62" s="244"/>
      <c r="F62" s="244"/>
      <c r="G62" s="325"/>
      <c r="H62" s="326" t="s">
        <v>510</v>
      </c>
      <c r="I62" s="327">
        <v>421412</v>
      </c>
      <c r="J62" s="328">
        <v>113873</v>
      </c>
      <c r="K62" s="329">
        <v>-3.1</v>
      </c>
      <c r="L62" s="330">
        <v>111169</v>
      </c>
      <c r="M62" s="331">
        <v>0.5</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14.73</v>
      </c>
      <c r="G47" s="12">
        <v>14.93</v>
      </c>
      <c r="H47" s="12">
        <v>14.81</v>
      </c>
      <c r="I47" s="12">
        <v>14.95</v>
      </c>
      <c r="J47" s="13">
        <v>14.5</v>
      </c>
    </row>
    <row r="48" spans="2:10" ht="57.75" customHeight="1">
      <c r="B48" s="14"/>
      <c r="C48" s="1141" t="s">
        <v>4</v>
      </c>
      <c r="D48" s="1141"/>
      <c r="E48" s="1142"/>
      <c r="F48" s="15">
        <v>15.67</v>
      </c>
      <c r="G48" s="16">
        <v>13.52</v>
      </c>
      <c r="H48" s="16">
        <v>14.34</v>
      </c>
      <c r="I48" s="16">
        <v>17.02</v>
      </c>
      <c r="J48" s="17">
        <v>15.43</v>
      </c>
    </row>
    <row r="49" spans="2:10" ht="57.75" customHeight="1" thickBot="1">
      <c r="B49" s="18"/>
      <c r="C49" s="1143" t="s">
        <v>5</v>
      </c>
      <c r="D49" s="1143"/>
      <c r="E49" s="1144"/>
      <c r="F49" s="19">
        <v>1.9</v>
      </c>
      <c r="G49" s="20" t="s">
        <v>522</v>
      </c>
      <c r="H49" s="20">
        <v>0.92</v>
      </c>
      <c r="I49" s="20">
        <v>2.54</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15.67</v>
      </c>
      <c r="G34" s="33">
        <v>13.52</v>
      </c>
      <c r="H34" s="33">
        <v>14.33</v>
      </c>
      <c r="I34" s="33">
        <v>17.010000000000002</v>
      </c>
      <c r="J34" s="34">
        <v>15.42</v>
      </c>
      <c r="K34" s="22"/>
      <c r="L34" s="22"/>
      <c r="M34" s="22"/>
      <c r="N34" s="22"/>
      <c r="O34" s="22"/>
      <c r="P34" s="22"/>
    </row>
    <row r="35" spans="1:16" ht="39" customHeight="1">
      <c r="A35" s="22"/>
      <c r="B35" s="35"/>
      <c r="C35" s="1145" t="s">
        <v>525</v>
      </c>
      <c r="D35" s="1146"/>
      <c r="E35" s="1147"/>
      <c r="F35" s="36">
        <v>3.11</v>
      </c>
      <c r="G35" s="37">
        <v>3.53</v>
      </c>
      <c r="H35" s="37">
        <v>3.14</v>
      </c>
      <c r="I35" s="37">
        <v>3.46</v>
      </c>
      <c r="J35" s="38">
        <v>2.82</v>
      </c>
      <c r="K35" s="22"/>
      <c r="L35" s="22"/>
      <c r="M35" s="22"/>
      <c r="N35" s="22"/>
      <c r="O35" s="22"/>
      <c r="P35" s="22"/>
    </row>
    <row r="36" spans="1:16" ht="39" customHeight="1">
      <c r="A36" s="22"/>
      <c r="B36" s="35"/>
      <c r="C36" s="1145" t="s">
        <v>526</v>
      </c>
      <c r="D36" s="1146"/>
      <c r="E36" s="1147"/>
      <c r="F36" s="36">
        <v>1.42</v>
      </c>
      <c r="G36" s="37">
        <v>0.89</v>
      </c>
      <c r="H36" s="37">
        <v>1.63</v>
      </c>
      <c r="I36" s="37">
        <v>0.84</v>
      </c>
      <c r="J36" s="38">
        <v>0.22</v>
      </c>
      <c r="K36" s="22"/>
      <c r="L36" s="22"/>
      <c r="M36" s="22"/>
      <c r="N36" s="22"/>
      <c r="O36" s="22"/>
      <c r="P36" s="22"/>
    </row>
    <row r="37" spans="1:16" ht="39" customHeight="1">
      <c r="A37" s="22"/>
      <c r="B37" s="35"/>
      <c r="C37" s="1145" t="s">
        <v>527</v>
      </c>
      <c r="D37" s="1146"/>
      <c r="E37" s="1147"/>
      <c r="F37" s="36">
        <v>0</v>
      </c>
      <c r="G37" s="37">
        <v>0</v>
      </c>
      <c r="H37" s="37">
        <v>0</v>
      </c>
      <c r="I37" s="37">
        <v>0</v>
      </c>
      <c r="J37" s="38">
        <v>0</v>
      </c>
      <c r="K37" s="22"/>
      <c r="L37" s="22"/>
      <c r="M37" s="22"/>
      <c r="N37" s="22"/>
      <c r="O37" s="22"/>
      <c r="P37" s="22"/>
    </row>
    <row r="38" spans="1:16" ht="39" customHeight="1">
      <c r="A38" s="22"/>
      <c r="B38" s="35"/>
      <c r="C38" s="1145" t="s">
        <v>528</v>
      </c>
      <c r="D38" s="1146"/>
      <c r="E38" s="1147"/>
      <c r="F38" s="36">
        <v>0</v>
      </c>
      <c r="G38" s="37">
        <v>0</v>
      </c>
      <c r="H38" s="37">
        <v>0</v>
      </c>
      <c r="I38" s="37">
        <v>0</v>
      </c>
      <c r="J38" s="38">
        <v>0</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0.01</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533</v>
      </c>
      <c r="D43" s="1149"/>
      <c r="E43" s="1150"/>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325</v>
      </c>
      <c r="L45" s="60">
        <v>290</v>
      </c>
      <c r="M45" s="60">
        <v>291</v>
      </c>
      <c r="N45" s="60">
        <v>278</v>
      </c>
      <c r="O45" s="61">
        <v>258</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59</v>
      </c>
      <c r="L48" s="64">
        <v>49</v>
      </c>
      <c r="M48" s="64">
        <v>51</v>
      </c>
      <c r="N48" s="64">
        <v>49</v>
      </c>
      <c r="O48" s="65">
        <v>49</v>
      </c>
      <c r="P48" s="48"/>
      <c r="Q48" s="48"/>
      <c r="R48" s="48"/>
      <c r="S48" s="48"/>
      <c r="T48" s="48"/>
      <c r="U48" s="48"/>
    </row>
    <row r="49" spans="1:21" ht="30.75" customHeight="1">
      <c r="A49" s="48"/>
      <c r="B49" s="1163"/>
      <c r="C49" s="1164"/>
      <c r="D49" s="62"/>
      <c r="E49" s="1155" t="s">
        <v>15</v>
      </c>
      <c r="F49" s="1155"/>
      <c r="G49" s="1155"/>
      <c r="H49" s="1155"/>
      <c r="I49" s="1155"/>
      <c r="J49" s="1156"/>
      <c r="K49" s="63" t="s">
        <v>477</v>
      </c>
      <c r="L49" s="64" t="s">
        <v>477</v>
      </c>
      <c r="M49" s="64" t="s">
        <v>477</v>
      </c>
      <c r="N49" s="64" t="s">
        <v>477</v>
      </c>
      <c r="O49" s="65" t="s">
        <v>477</v>
      </c>
      <c r="P49" s="48"/>
      <c r="Q49" s="48"/>
      <c r="R49" s="48"/>
      <c r="S49" s="48"/>
      <c r="T49" s="48"/>
      <c r="U49" s="48"/>
    </row>
    <row r="50" spans="1:21" ht="30.75" customHeight="1">
      <c r="A50" s="48"/>
      <c r="B50" s="1163"/>
      <c r="C50" s="1164"/>
      <c r="D50" s="62"/>
      <c r="E50" s="1155" t="s">
        <v>16</v>
      </c>
      <c r="F50" s="1155"/>
      <c r="G50" s="1155"/>
      <c r="H50" s="1155"/>
      <c r="I50" s="1155"/>
      <c r="J50" s="1156"/>
      <c r="K50" s="63">
        <v>51</v>
      </c>
      <c r="L50" s="64">
        <v>51</v>
      </c>
      <c r="M50" s="64">
        <v>51</v>
      </c>
      <c r="N50" s="64">
        <v>51</v>
      </c>
      <c r="O50" s="65">
        <v>51</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364</v>
      </c>
      <c r="L52" s="64">
        <v>342</v>
      </c>
      <c r="M52" s="64">
        <v>344</v>
      </c>
      <c r="N52" s="64">
        <v>341</v>
      </c>
      <c r="O52" s="65">
        <v>327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71</v>
      </c>
      <c r="L53" s="69">
        <v>48</v>
      </c>
      <c r="M53" s="69">
        <v>49</v>
      </c>
      <c r="N53" s="69">
        <v>37</v>
      </c>
      <c r="O53" s="70">
        <v>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81" t="s">
        <v>23</v>
      </c>
      <c r="C41" s="1182"/>
      <c r="D41" s="81"/>
      <c r="E41" s="1183" t="s">
        <v>24</v>
      </c>
      <c r="F41" s="1183"/>
      <c r="G41" s="1183"/>
      <c r="H41" s="1184"/>
      <c r="I41" s="82">
        <v>2395</v>
      </c>
      <c r="J41" s="83">
        <v>2409</v>
      </c>
      <c r="K41" s="83">
        <v>2259</v>
      </c>
      <c r="L41" s="83">
        <v>2150</v>
      </c>
      <c r="M41" s="84">
        <v>2059</v>
      </c>
    </row>
    <row r="42" spans="2:13" ht="27.75" customHeight="1">
      <c r="B42" s="1171"/>
      <c r="C42" s="1172"/>
      <c r="D42" s="85"/>
      <c r="E42" s="1175" t="s">
        <v>25</v>
      </c>
      <c r="F42" s="1175"/>
      <c r="G42" s="1175"/>
      <c r="H42" s="1176"/>
      <c r="I42" s="86">
        <v>178</v>
      </c>
      <c r="J42" s="87">
        <v>137</v>
      </c>
      <c r="K42" s="87">
        <v>93</v>
      </c>
      <c r="L42" s="87">
        <v>48</v>
      </c>
      <c r="M42" s="88" t="s">
        <v>477</v>
      </c>
    </row>
    <row r="43" spans="2:13" ht="27.75" customHeight="1">
      <c r="B43" s="1171"/>
      <c r="C43" s="1172"/>
      <c r="D43" s="85"/>
      <c r="E43" s="1175" t="s">
        <v>26</v>
      </c>
      <c r="F43" s="1175"/>
      <c r="G43" s="1175"/>
      <c r="H43" s="1176"/>
      <c r="I43" s="86">
        <v>527</v>
      </c>
      <c r="J43" s="87">
        <v>511</v>
      </c>
      <c r="K43" s="87">
        <v>476</v>
      </c>
      <c r="L43" s="87">
        <v>422</v>
      </c>
      <c r="M43" s="88">
        <v>399</v>
      </c>
    </row>
    <row r="44" spans="2:13" ht="27.75" customHeight="1">
      <c r="B44" s="1171"/>
      <c r="C44" s="1172"/>
      <c r="D44" s="85"/>
      <c r="E44" s="1175" t="s">
        <v>27</v>
      </c>
      <c r="F44" s="1175"/>
      <c r="G44" s="1175"/>
      <c r="H44" s="1176"/>
      <c r="I44" s="86" t="s">
        <v>477</v>
      </c>
      <c r="J44" s="87" t="s">
        <v>477</v>
      </c>
      <c r="K44" s="87" t="s">
        <v>477</v>
      </c>
      <c r="L44" s="87" t="s">
        <v>477</v>
      </c>
      <c r="M44" s="88" t="s">
        <v>477</v>
      </c>
    </row>
    <row r="45" spans="2:13" ht="27.75" customHeight="1">
      <c r="B45" s="1171"/>
      <c r="C45" s="1172"/>
      <c r="D45" s="85"/>
      <c r="E45" s="1175" t="s">
        <v>28</v>
      </c>
      <c r="F45" s="1175"/>
      <c r="G45" s="1175"/>
      <c r="H45" s="1176"/>
      <c r="I45" s="86">
        <v>521</v>
      </c>
      <c r="J45" s="87">
        <v>545</v>
      </c>
      <c r="K45" s="87">
        <v>471</v>
      </c>
      <c r="L45" s="87">
        <v>423</v>
      </c>
      <c r="M45" s="88">
        <v>416</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1940</v>
      </c>
      <c r="J49" s="87">
        <v>2244</v>
      </c>
      <c r="K49" s="87">
        <v>1986</v>
      </c>
      <c r="L49" s="87">
        <v>1984</v>
      </c>
      <c r="M49" s="88">
        <v>2162</v>
      </c>
    </row>
    <row r="50" spans="2:13" ht="27.75" customHeight="1">
      <c r="B50" s="1171"/>
      <c r="C50" s="1172"/>
      <c r="D50" s="85"/>
      <c r="E50" s="1175" t="s">
        <v>34</v>
      </c>
      <c r="F50" s="1175"/>
      <c r="G50" s="1175"/>
      <c r="H50" s="1176"/>
      <c r="I50" s="86">
        <v>170</v>
      </c>
      <c r="J50" s="87">
        <v>139</v>
      </c>
      <c r="K50" s="87">
        <v>108</v>
      </c>
      <c r="L50" s="87">
        <v>85</v>
      </c>
      <c r="M50" s="88">
        <v>68</v>
      </c>
    </row>
    <row r="51" spans="2:13" ht="27.75" customHeight="1">
      <c r="B51" s="1173"/>
      <c r="C51" s="1174"/>
      <c r="D51" s="85"/>
      <c r="E51" s="1175" t="s">
        <v>35</v>
      </c>
      <c r="F51" s="1175"/>
      <c r="G51" s="1175"/>
      <c r="H51" s="1176"/>
      <c r="I51" s="86">
        <v>2746</v>
      </c>
      <c r="J51" s="87">
        <v>2842</v>
      </c>
      <c r="K51" s="87">
        <v>2830</v>
      </c>
      <c r="L51" s="87">
        <v>2659</v>
      </c>
      <c r="M51" s="88">
        <v>2712</v>
      </c>
    </row>
    <row r="52" spans="2:13" ht="27.75" customHeight="1" thickBot="1">
      <c r="B52" s="1177" t="s">
        <v>36</v>
      </c>
      <c r="C52" s="1178"/>
      <c r="D52" s="90"/>
      <c r="E52" s="1179" t="s">
        <v>37</v>
      </c>
      <c r="F52" s="1179"/>
      <c r="G52" s="1179"/>
      <c r="H52" s="1180"/>
      <c r="I52" s="91">
        <v>-1236</v>
      </c>
      <c r="J52" s="92">
        <v>-1623</v>
      </c>
      <c r="K52" s="92">
        <v>-1624</v>
      </c>
      <c r="L52" s="92">
        <v>-1686</v>
      </c>
      <c r="M52" s="93">
        <v>-2068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266973</v>
      </c>
      <c r="E3" s="116"/>
      <c r="F3" s="117">
        <v>216155</v>
      </c>
      <c r="G3" s="118"/>
      <c r="H3" s="119"/>
    </row>
    <row r="4" spans="1:8">
      <c r="A4" s="120"/>
      <c r="B4" s="121"/>
      <c r="C4" s="122"/>
      <c r="D4" s="123">
        <v>175407</v>
      </c>
      <c r="E4" s="124"/>
      <c r="F4" s="125">
        <v>108827</v>
      </c>
      <c r="G4" s="126"/>
      <c r="H4" s="127"/>
    </row>
    <row r="5" spans="1:8">
      <c r="A5" s="108" t="s">
        <v>511</v>
      </c>
      <c r="B5" s="113"/>
      <c r="C5" s="114"/>
      <c r="D5" s="115">
        <v>202555</v>
      </c>
      <c r="E5" s="116"/>
      <c r="F5" s="117">
        <v>228305</v>
      </c>
      <c r="G5" s="118"/>
      <c r="H5" s="119"/>
    </row>
    <row r="6" spans="1:8">
      <c r="A6" s="120"/>
      <c r="B6" s="121"/>
      <c r="C6" s="122"/>
      <c r="D6" s="123">
        <v>102532</v>
      </c>
      <c r="E6" s="124"/>
      <c r="F6" s="125">
        <v>86611</v>
      </c>
      <c r="G6" s="126"/>
      <c r="H6" s="127"/>
    </row>
    <row r="7" spans="1:8">
      <c r="A7" s="108" t="s">
        <v>512</v>
      </c>
      <c r="B7" s="113"/>
      <c r="C7" s="114"/>
      <c r="D7" s="115">
        <v>368775</v>
      </c>
      <c r="E7" s="116"/>
      <c r="F7" s="117">
        <v>316331</v>
      </c>
      <c r="G7" s="118"/>
      <c r="H7" s="119"/>
    </row>
    <row r="8" spans="1:8">
      <c r="A8" s="120"/>
      <c r="B8" s="121"/>
      <c r="C8" s="122"/>
      <c r="D8" s="123">
        <v>62698</v>
      </c>
      <c r="E8" s="124"/>
      <c r="F8" s="125">
        <v>106387</v>
      </c>
      <c r="G8" s="126"/>
      <c r="H8" s="127"/>
    </row>
    <row r="9" spans="1:8">
      <c r="A9" s="108" t="s">
        <v>513</v>
      </c>
      <c r="B9" s="113"/>
      <c r="C9" s="114"/>
      <c r="D9" s="115">
        <v>205156</v>
      </c>
      <c r="E9" s="116"/>
      <c r="F9" s="117">
        <v>333013</v>
      </c>
      <c r="G9" s="118"/>
      <c r="H9" s="119"/>
    </row>
    <row r="10" spans="1:8">
      <c r="A10" s="120"/>
      <c r="B10" s="121"/>
      <c r="C10" s="122"/>
      <c r="D10" s="123">
        <v>134964</v>
      </c>
      <c r="E10" s="124"/>
      <c r="F10" s="125">
        <v>126732</v>
      </c>
      <c r="G10" s="126"/>
      <c r="H10" s="127"/>
    </row>
    <row r="11" spans="1:8">
      <c r="A11" s="108" t="s">
        <v>514</v>
      </c>
      <c r="B11" s="113"/>
      <c r="C11" s="114"/>
      <c r="D11" s="115">
        <v>170915</v>
      </c>
      <c r="E11" s="116"/>
      <c r="F11" s="117">
        <v>280458</v>
      </c>
      <c r="G11" s="118"/>
      <c r="H11" s="119"/>
    </row>
    <row r="12" spans="1:8">
      <c r="A12" s="120"/>
      <c r="B12" s="121"/>
      <c r="C12" s="128"/>
      <c r="D12" s="123">
        <v>93765</v>
      </c>
      <c r="E12" s="124"/>
      <c r="F12" s="125">
        <v>127286</v>
      </c>
      <c r="G12" s="126"/>
      <c r="H12" s="127"/>
    </row>
    <row r="13" spans="1:8">
      <c r="A13" s="108"/>
      <c r="B13" s="113"/>
      <c r="C13" s="129"/>
      <c r="D13" s="130">
        <v>242875</v>
      </c>
      <c r="E13" s="131"/>
      <c r="F13" s="132">
        <v>274852</v>
      </c>
      <c r="G13" s="133"/>
      <c r="H13" s="119"/>
    </row>
    <row r="14" spans="1:8">
      <c r="A14" s="120"/>
      <c r="B14" s="121"/>
      <c r="C14" s="122"/>
      <c r="D14" s="123">
        <v>113873</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15.67</v>
      </c>
      <c r="C19" s="134">
        <f>ROUND(VALUE(SUBSTITUTE(実質収支比率等に係る経年分析!G$48,"▲","-")),2)</f>
        <v>13.52</v>
      </c>
      <c r="D19" s="134">
        <f>ROUND(VALUE(SUBSTITUTE(実質収支比率等に係る経年分析!H$48,"▲","-")),2)</f>
        <v>14.34</v>
      </c>
      <c r="E19" s="134">
        <f>ROUND(VALUE(SUBSTITUTE(実質収支比率等に係る経年分析!I$48,"▲","-")),2)</f>
        <v>17.02</v>
      </c>
      <c r="F19" s="134">
        <f>ROUND(VALUE(SUBSTITUTE(実質収支比率等に係る経年分析!J$48,"▲","-")),2)</f>
        <v>15.43</v>
      </c>
    </row>
    <row r="20" spans="1:11">
      <c r="A20" s="134" t="s">
        <v>42</v>
      </c>
      <c r="B20" s="134">
        <f>ROUND(VALUE(SUBSTITUTE(実質収支比率等に係る経年分析!F$47,"▲","-")),2)</f>
        <v>14.73</v>
      </c>
      <c r="C20" s="134">
        <f>ROUND(VALUE(SUBSTITUTE(実質収支比率等に係る経年分析!G$47,"▲","-")),2)</f>
        <v>14.93</v>
      </c>
      <c r="D20" s="134">
        <f>ROUND(VALUE(SUBSTITUTE(実質収支比率等に係る経年分析!H$47,"▲","-")),2)</f>
        <v>14.81</v>
      </c>
      <c r="E20" s="134">
        <f>ROUND(VALUE(SUBSTITUTE(実質収支比率等に係る経年分析!I$47,"▲","-")),2)</f>
        <v>14.95</v>
      </c>
      <c r="F20" s="134">
        <f>ROUND(VALUE(SUBSTITUTE(実質収支比率等に係る経年分析!J$47,"▲","-")),2)</f>
        <v>14.5</v>
      </c>
    </row>
    <row r="21" spans="1:11">
      <c r="A21" s="134" t="s">
        <v>43</v>
      </c>
      <c r="B21" s="134">
        <f>IF(ISNUMBER(VALUE(SUBSTITUTE(実質収支比率等に係る経年分析!F$49,"▲","-"))),ROUND(VALUE(SUBSTITUTE(実質収支比率等に係る経年分析!F$49,"▲","-")),2),NA())</f>
        <v>1.9</v>
      </c>
      <c r="C21" s="134">
        <f>IF(ISNUMBER(VALUE(SUBSTITUTE(実質収支比率等に係る経年分析!G$49,"▲","-"))),ROUND(VALUE(SUBSTITUTE(実質収支比率等に係る経年分析!G$49,"▲","-")),2),NA())</f>
        <v>-2.36</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2.54</v>
      </c>
      <c r="F21" s="134">
        <f>IF(ISNUMBER(VALUE(SUBSTITUTE(実質収支比率等に係る経年分析!J$49,"▲","-"))),ROUND(VALUE(SUBSTITUTE(実質収支比率等に係る経年分析!J$49,"▲","-")),2),NA())</f>
        <v>-1.08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国民健康保険事業（直診勘定）特別会計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国民健康保険事業（事業勘定）特別会計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17.010000000000002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364</v>
      </c>
      <c r="E42" s="136"/>
      <c r="F42" s="136"/>
      <c r="G42" s="136">
        <f>'実質公債費比率（分子）の構造'!L$52</f>
        <v>342</v>
      </c>
      <c r="H42" s="136"/>
      <c r="I42" s="136"/>
      <c r="J42" s="136">
        <f>'実質公債費比率（分子）の構造'!M$52</f>
        <v>344</v>
      </c>
      <c r="K42" s="136"/>
      <c r="L42" s="136"/>
      <c r="M42" s="136">
        <f>'実質公債費比率（分子）の構造'!N$52</f>
        <v>341</v>
      </c>
      <c r="N42" s="136"/>
      <c r="O42" s="136"/>
      <c r="P42" s="136">
        <f>'実質公債費比率（分子）の構造'!O$52</f>
        <v>327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51</v>
      </c>
      <c r="C44" s="136"/>
      <c r="D44" s="136"/>
      <c r="E44" s="136">
        <f>'実質公債費比率（分子）の構造'!L$50</f>
        <v>51</v>
      </c>
      <c r="F44" s="136"/>
      <c r="G44" s="136"/>
      <c r="H44" s="136">
        <f>'実質公債費比率（分子）の構造'!M$50</f>
        <v>51</v>
      </c>
      <c r="I44" s="136"/>
      <c r="J44" s="136"/>
      <c r="K44" s="136">
        <f>'実質公債費比率（分子）の構造'!N$50</f>
        <v>51</v>
      </c>
      <c r="L44" s="136"/>
      <c r="M44" s="136"/>
      <c r="N44" s="136">
        <f>'実質公債費比率（分子）の構造'!O$50</f>
        <v>51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59</v>
      </c>
      <c r="C46" s="136"/>
      <c r="D46" s="136"/>
      <c r="E46" s="136">
        <f>'実質公債費比率（分子）の構造'!L$48</f>
        <v>49</v>
      </c>
      <c r="F46" s="136"/>
      <c r="G46" s="136"/>
      <c r="H46" s="136">
        <f>'実質公債費比率（分子）の構造'!M$48</f>
        <v>51</v>
      </c>
      <c r="I46" s="136"/>
      <c r="J46" s="136"/>
      <c r="K46" s="136">
        <f>'実質公債費比率（分子）の構造'!N$48</f>
        <v>49</v>
      </c>
      <c r="L46" s="136"/>
      <c r="M46" s="136"/>
      <c r="N46" s="136">
        <f>'実質公債費比率（分子）の構造'!O$48</f>
        <v>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325</v>
      </c>
      <c r="C49" s="136"/>
      <c r="D49" s="136"/>
      <c r="E49" s="136">
        <f>'実質公債費比率（分子）の構造'!L$45</f>
        <v>290</v>
      </c>
      <c r="F49" s="136"/>
      <c r="G49" s="136"/>
      <c r="H49" s="136">
        <f>'実質公債費比率（分子）の構造'!M$45</f>
        <v>291</v>
      </c>
      <c r="I49" s="136"/>
      <c r="J49" s="136"/>
      <c r="K49" s="136">
        <f>'実質公債費比率（分子）の構造'!N$45</f>
        <v>278</v>
      </c>
      <c r="L49" s="136"/>
      <c r="M49" s="136"/>
      <c r="N49" s="136">
        <f>'実質公債費比率（分子）の構造'!O$45</f>
        <v>258</v>
      </c>
      <c r="O49" s="136"/>
      <c r="P49" s="136"/>
    </row>
    <row r="50" spans="1:16">
      <c r="A50" s="136" t="s">
        <v>58</v>
      </c>
      <c r="B50" s="136" t="e">
        <f>NA()</f>
        <v>#N/A</v>
      </c>
      <c r="C50" s="136">
        <f>IF(ISNUMBER('実質公債費比率（分子）の構造'!K$53),'実質公債費比率（分子）の構造'!K$53,NA())</f>
        <v>71</v>
      </c>
      <c r="D50" s="136" t="e">
        <f>NA()</f>
        <v>#N/A</v>
      </c>
      <c r="E50" s="136" t="e">
        <f>NA()</f>
        <v>#N/A</v>
      </c>
      <c r="F50" s="136">
        <f>IF(ISNUMBER('実質公債費比率（分子）の構造'!L$53),'実質公債費比率（分子）の構造'!L$53,NA())</f>
        <v>48</v>
      </c>
      <c r="G50" s="136" t="e">
        <f>NA()</f>
        <v>#N/A</v>
      </c>
      <c r="H50" s="136" t="e">
        <f>NA()</f>
        <v>#N/A</v>
      </c>
      <c r="I50" s="136">
        <f>IF(ISNUMBER('実質公債費比率（分子）の構造'!M$53),'実質公債費比率（分子）の構造'!M$53,NA())</f>
        <v>49</v>
      </c>
      <c r="J50" s="136" t="e">
        <f>NA()</f>
        <v>#N/A</v>
      </c>
      <c r="K50" s="136" t="e">
        <f>NA()</f>
        <v>#N/A</v>
      </c>
      <c r="L50" s="136">
        <f>IF(ISNUMBER('実質公債費比率（分子）の構造'!N$53),'実質公債費比率（分子）の構造'!N$53,NA())</f>
        <v>37</v>
      </c>
      <c r="M50" s="136" t="e">
        <f>NA()</f>
        <v>#N/A</v>
      </c>
      <c r="N50" s="136" t="e">
        <f>NA()</f>
        <v>#N/A</v>
      </c>
      <c r="O50" s="136">
        <f>IF(ISNUMBER('実質公債費比率（分子）の構造'!O$53),'実質公債費比率（分子）の構造'!O$53,NA())</f>
        <v>31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2746</v>
      </c>
      <c r="E56" s="135"/>
      <c r="F56" s="135"/>
      <c r="G56" s="135">
        <f>'将来負担比率（分子）の構造'!J$51</f>
        <v>2842</v>
      </c>
      <c r="H56" s="135"/>
      <c r="I56" s="135"/>
      <c r="J56" s="135">
        <f>'将来負担比率（分子）の構造'!K$51</f>
        <v>2830</v>
      </c>
      <c r="K56" s="135"/>
      <c r="L56" s="135"/>
      <c r="M56" s="135">
        <f>'将来負担比率（分子）の構造'!L$51</f>
        <v>2659</v>
      </c>
      <c r="N56" s="135"/>
      <c r="O56" s="135"/>
      <c r="P56" s="135">
        <f>'将来負担比率（分子）の構造'!M$51</f>
        <v>2712</v>
      </c>
    </row>
    <row r="57" spans="1:16">
      <c r="A57" s="135" t="s">
        <v>34</v>
      </c>
      <c r="B57" s="135"/>
      <c r="C57" s="135"/>
      <c r="D57" s="135">
        <f>'将来負担比率（分子）の構造'!I$50</f>
        <v>170</v>
      </c>
      <c r="E57" s="135"/>
      <c r="F57" s="135"/>
      <c r="G57" s="135">
        <f>'将来負担比率（分子）の構造'!J$50</f>
        <v>139</v>
      </c>
      <c r="H57" s="135"/>
      <c r="I57" s="135"/>
      <c r="J57" s="135">
        <f>'将来負担比率（分子）の構造'!K$50</f>
        <v>108</v>
      </c>
      <c r="K57" s="135"/>
      <c r="L57" s="135"/>
      <c r="M57" s="135">
        <f>'将来負担比率（分子）の構造'!L$50</f>
        <v>85</v>
      </c>
      <c r="N57" s="135"/>
      <c r="O57" s="135"/>
      <c r="P57" s="135">
        <f>'将来負担比率（分子）の構造'!M$50</f>
        <v>68</v>
      </c>
    </row>
    <row r="58" spans="1:16">
      <c r="A58" s="135" t="s">
        <v>33</v>
      </c>
      <c r="B58" s="135"/>
      <c r="C58" s="135"/>
      <c r="D58" s="135">
        <f>'将来負担比率（分子）の構造'!I$49</f>
        <v>1940</v>
      </c>
      <c r="E58" s="135"/>
      <c r="F58" s="135"/>
      <c r="G58" s="135">
        <f>'将来負担比率（分子）の構造'!J$49</f>
        <v>2244</v>
      </c>
      <c r="H58" s="135"/>
      <c r="I58" s="135"/>
      <c r="J58" s="135">
        <f>'将来負担比率（分子）の構造'!K$49</f>
        <v>1986</v>
      </c>
      <c r="K58" s="135"/>
      <c r="L58" s="135"/>
      <c r="M58" s="135">
        <f>'将来負担比率（分子）の構造'!L$49</f>
        <v>1984</v>
      </c>
      <c r="N58" s="135"/>
      <c r="O58" s="135"/>
      <c r="P58" s="135">
        <f>'将来負担比率（分子）の構造'!M$49</f>
        <v>2162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521</v>
      </c>
      <c r="C62" s="135"/>
      <c r="D62" s="135"/>
      <c r="E62" s="135">
        <f>'将来負担比率（分子）の構造'!J$45</f>
        <v>545</v>
      </c>
      <c r="F62" s="135"/>
      <c r="G62" s="135"/>
      <c r="H62" s="135">
        <f>'将来負担比率（分子）の構造'!K$45</f>
        <v>471</v>
      </c>
      <c r="I62" s="135"/>
      <c r="J62" s="135"/>
      <c r="K62" s="135">
        <f>'将来負担比率（分子）の構造'!L$45</f>
        <v>423</v>
      </c>
      <c r="L62" s="135"/>
      <c r="M62" s="135"/>
      <c r="N62" s="135">
        <f>'将来負担比率（分子）の構造'!M$45</f>
        <v>416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527</v>
      </c>
      <c r="C64" s="135"/>
      <c r="D64" s="135"/>
      <c r="E64" s="135">
        <f>'将来負担比率（分子）の構造'!J$43</f>
        <v>511</v>
      </c>
      <c r="F64" s="135"/>
      <c r="G64" s="135"/>
      <c r="H64" s="135">
        <f>'将来負担比率（分子）の構造'!K$43</f>
        <v>476</v>
      </c>
      <c r="I64" s="135"/>
      <c r="J64" s="135"/>
      <c r="K64" s="135">
        <f>'将来負担比率（分子）の構造'!L$43</f>
        <v>422</v>
      </c>
      <c r="L64" s="135"/>
      <c r="M64" s="135"/>
      <c r="N64" s="135">
        <f>'将来負担比率（分子）の構造'!M$43</f>
        <v>399</v>
      </c>
      <c r="O64" s="135"/>
      <c r="P64" s="135"/>
    </row>
    <row r="65" spans="1:16">
      <c r="A65" s="135" t="s">
        <v>25</v>
      </c>
      <c r="B65" s="135">
        <f>'将来負担比率（分子）の構造'!I$42</f>
        <v>178</v>
      </c>
      <c r="C65" s="135"/>
      <c r="D65" s="135"/>
      <c r="E65" s="135">
        <f>'将来負担比率（分子）の構造'!J$42</f>
        <v>137</v>
      </c>
      <c r="F65" s="135"/>
      <c r="G65" s="135"/>
      <c r="H65" s="135">
        <f>'将来負担比率（分子）の構造'!K$42</f>
        <v>93</v>
      </c>
      <c r="I65" s="135"/>
      <c r="J65" s="135"/>
      <c r="K65" s="135">
        <f>'将来負担比率（分子）の構造'!L$42</f>
        <v>48</v>
      </c>
      <c r="L65" s="135"/>
      <c r="M65" s="135"/>
      <c r="N65" s="135" t="str">
        <f>'将来負担比率（分子）の構造'!M$42</f>
        <v>-</v>
      </c>
      <c r="O65" s="135"/>
      <c r="P65" s="135"/>
    </row>
    <row r="66" spans="1:16">
      <c r="A66" s="135" t="s">
        <v>24</v>
      </c>
      <c r="B66" s="135">
        <f>'将来負担比率（分子）の構造'!I$41</f>
        <v>2395</v>
      </c>
      <c r="C66" s="135"/>
      <c r="D66" s="135"/>
      <c r="E66" s="135">
        <f>'将来負担比率（分子）の構造'!J$41</f>
        <v>2409</v>
      </c>
      <c r="F66" s="135"/>
      <c r="G66" s="135"/>
      <c r="H66" s="135">
        <f>'将来負担比率（分子）の構造'!K$41</f>
        <v>2259</v>
      </c>
      <c r="I66" s="135"/>
      <c r="J66" s="135"/>
      <c r="K66" s="135">
        <f>'将来負担比率（分子）の構造'!L$41</f>
        <v>2150</v>
      </c>
      <c r="L66" s="135"/>
      <c r="M66" s="135"/>
      <c r="N66" s="135">
        <f>'将来負担比率（分子）の構造'!M$41</f>
        <v>2059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kikaku03</cp:lastModifiedBy>
  <cp:lastPrinted>2017-03-03T07:01:08Z</cp:lastPrinted>
  <dcterms:created xsi:type="dcterms:W3CDTF">2017-02-15T21:51:00Z</dcterms:created>
  <dcterms:modified xsi:type="dcterms:W3CDTF">2017-03-21T09:04:50Z</dcterms:modified>
</cp:coreProperties>
</file>