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AM36" i="9"/>
  <c r="C36" i="9"/>
  <c r="AM35" i="9"/>
  <c r="C35" i="9"/>
  <c r="AM34" i="9"/>
  <c r="C34" i="9"/>
  <c r="U34" i="9" s="1"/>
  <c r="U35" i="9" s="1"/>
  <c r="U36" i="9" s="1"/>
  <c r="U37" i="9" s="1"/>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CO34" i="9" l="1"/>
  <c r="CO35" i="9" s="1"/>
  <c r="CO36" i="9" s="1"/>
</calcChain>
</file>

<file path=xl/sharedStrings.xml><?xml version="1.0" encoding="utf-8"?>
<sst xmlns="http://schemas.openxmlformats.org/spreadsheetml/2006/main" count="1133" uniqueCount="557">
  <si>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</si>
  <si>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</si>
  <si>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</si>
  <si>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</si>
  <si>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</si>
  <si>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</si>
  <si>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</si>
  <si>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</si>
  <si>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</si>
  <si>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</si>
  <si>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</si>
  <si>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</si>
  <si>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</si>
  <si>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</si>
  <si>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</si>
  <si>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</si>
  <si>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</si>
  <si>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</si>
  <si>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</si>
  <si>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</si>
  <si>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</si>
  <si>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</si>
  <si>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</si>
  <si>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</si>
  <si>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</si>
  <si>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</si>
  <si>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</si>
  <si>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</si>
  <si>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</si>
  <si>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</si>
  <si>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</si>
  <si>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</si>
  <si>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</si>
  <si>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</si>
  <si>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</si>
  <si>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</si>
  <si>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</si>
  <si>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</si>
  <si>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</si>
  <si>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</si>
  <si>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</si>
  <si>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</si>
  <si>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</si>
  <si>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</si>
  <si>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</si>
  <si>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</si>
  <si>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</si>
  <si>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</si>
  <si>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</si>
  <si>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</si>
  <si>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</si>
  <si>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</si>
  <si>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</si>
  <si>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</si>
  <si>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</si>
  <si>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</si>
  <si>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</si>
  <si>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</si>
  <si>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</si>
  <si>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</si>
  <si>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</si>
  <si>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</si>
  <si>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</si>
  <si>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</si>
  <si>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</si>
  <si>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</si>
  <si>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</si>
  <si>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</si>
  <si>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</si>
  <si>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</si>
  <si>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</si>
  <si>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</si>
  <si>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</si>
  <si>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</si>
  <si>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</si>
  <si>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</si>
  <si>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</si>
  <si>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</si>
  <si>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</si>
  <si>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</si>
  <si>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</si>
  <si>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</si>
  <si>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</si>
  <si>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</si>
  <si>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</si>
  <si>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</si>
  <si>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</si>
  <si>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</si>
  <si>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</si>
  <si>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</si>
  <si>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</si>
  <si>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</si>
  <si>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</si>
  <si>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</si>
  <si>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</si>
  <si>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</si>
  <si>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</si>
  <si>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</si>
  <si>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</si>
  <si>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</si>
  <si>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</si>
  <si>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</si>
  <si>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</si>
  <si>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</si>
  <si>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</si>
  <si>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</si>
  <si>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</si>
  <si>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</si>
  <si>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</si>
  <si>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</si>
  <si>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</si>
  <si>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</si>
  <si>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</si>
  <si>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</si>
  <si>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</si>
  <si>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</si>
  <si>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</si>
  <si>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</si>
  <si>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</si>
  <si>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</si>
  <si>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</si>
  <si>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</si>
  <si>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</si>
  <si>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</si>
  <si>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</si>
  <si>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</si>
  <si>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</si>
  <si>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</si>
  <si>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</si>
  <si>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</si>
  <si>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</si>
  <si>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</si>
  <si>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</si>
  <si>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</si>
  <si>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</si>
  <si>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</si>
  <si>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</si>
  <si>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</si>
  <si>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</si>
  <si>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</si>
  <si>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</si>
  <si>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</si>
  <si>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</si>
  <si>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</si>
  <si>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</si>
  <si>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</si>
  <si>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</si>
  <si>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</si>
  <si>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</si>
  <si>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</si>
  <si>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</si>
  <si>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</si>
  <si>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</si>
  <si>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</si>
  <si>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</si>
  <si>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</si>
  <si>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</si>
  <si>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</si>
  <si>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</si>
  <si>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</si>
  <si>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</si>
  <si>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</si>
  <si>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</si>
  <si>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</si>
  <si>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</si>
  <si>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</si>
  <si>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</si>
  <si>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</si>
  <si>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</si>
  <si>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</si>
  <si>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</si>
  <si>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</si>
  <si>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</si>
  <si>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</si>
  <si>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</si>
  <si>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</si>
  <si>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</si>
  <si>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</si>
  <si>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</si>
  <si>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</si>
  <si>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</si>
  <si>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</si>
  <si>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</si>
  <si>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</si>
  <si>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</si>
  <si>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</si>
  <si>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</si>
  <si>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</si>
  <si>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</si>
  <si>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</si>
  <si>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</si>
  <si>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</si>
  <si>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</si>
  <si>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</si>
  <si>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</si>
  <si>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</si>
  <si>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山口県阿武町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</si>
  <si>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</si>
  <si>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</si>
  <si>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</si>
  <si>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</si>
  <si>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</si>
  <si>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</si>
  <si>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</si>
  <si>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</si>
  <si>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</si>
  <si>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</si>
  <si>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</si>
  <si>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</si>
  <si>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</si>
  <si>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</si>
  <si>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</si>
  <si>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</si>
  <si>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</si>
  <si>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</si>
  <si>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</si>
  <si>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</si>
  <si>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</si>
  <si>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</si>
  <si>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</si>
  <si>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</si>
  <si>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</si>
  <si>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</si>
  <si>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</si>
  <si>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</si>
  <si>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</si>
  <si>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</si>
  <si>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</si>
  <si>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</si>
  <si>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</si>
  <si>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</si>
  <si>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</si>
  <si>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</si>
  <si>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</si>
  <si>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</si>
  <si>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</si>
  <si>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</si>
  <si>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</si>
  <si>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</si>
  <si>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</si>
  <si>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</si>
  <si>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</si>
  <si>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</si>
  <si>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</si>
  <si>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</si>
  <si>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</si>
  <si>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</si>
  <si>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</si>
  <si>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</si>
  <si>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</si>
  <si>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</si>
  <si>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</si>
  <si>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</si>
  <si>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</si>
  <si>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</si>
  <si>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</si>
  <si>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</si>
  <si>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</si>
  <si>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</si>
  <si>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</si>
  <si>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</si>
  <si>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</si>
  <si>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</si>
  <si>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</si>
  <si>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</si>
  <si>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</si>
  <si>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</si>
  <si>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</si>
  <si>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</si>
  <si>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</si>
  <si>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</si>
  <si>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</si>
  <si>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</si>
  <si>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</si>
  <si>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</si>
  <si>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</si>
  <si>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</si>
  <si>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</si>
  <si>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</si>
  <si>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</si>
  <si>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</si>
  <si>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</si>
  <si>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</si>
  <si>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</si>
  <si>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</si>
  <si>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</si>
  <si>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</si>
  <si>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</si>
  <si>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</si>
  <si>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</si>
  <si>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</si>
  <si>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</si>
  <si>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</si>
  <si>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</si>
  <si>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</si>
  <si>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</si>
  <si>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</si>
  <si>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</si>
  <si>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</si>
  <si>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</si>
  <si>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</si>
  <si>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</si>
  <si>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</si>
  <si>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</si>
  <si>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</si>
  <si>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</si>
  <si>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</si>
  <si>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</si>
  <si>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</si>
  <si>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</si>
  <si>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</si>
  <si>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</si>
  <si>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</si>
  <si>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</si>
  <si>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</si>
  <si>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</si>
  <si>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</si>
  <si>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</si>
  <si>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</si>
  <si>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</si>
  <si>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</si>
  <si>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</si>
  <si>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</si>
  <si>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</si>
  <si>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</si>
  <si>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</si>
  <si>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</si>
  <si>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</si>
  <si>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</si>
  <si>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</si>
  <si>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</si>
  <si>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</si>
  <si>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</si>
  <si>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</si>
  <si>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</si>
  <si>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</si>
  <si>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</si>
  <si>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</si>
  <si>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</si>
  <si>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</si>
  <si>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</si>
  <si>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</si>
  <si>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</si>
  <si>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</si>
  <si>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</si>
  <si>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山口県阿武町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</si>
  <si>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</si>
  <si>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</si>
  <si>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</si>
  <si>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</si>
  <si>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</si>
  <si>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</si>
  <si>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</si>
  <si>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</si>
  <si>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</si>
  <si>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</si>
  <si>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</si>
  <si>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</si>
  <si>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</si>
  <si>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</si>
  <si>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</si>
  <si>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</si>
  <si>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</si>
  <si>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</si>
  <si>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</si>
  <si>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</si>
  <si>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</si>
  <si>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</si>
  <si>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</si>
  <si>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</si>
  <si>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</si>
  <si>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</si>
  <si>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</si>
  <si>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</si>
  <si>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</si>
  <si>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</si>
  <si>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</si>
  <si>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</si>
  <si>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簡易水道事業特別会計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</si>
  <si>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</si>
  <si>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</si>
  <si>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</si>
  <si>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</si>
  <si>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</si>
  <si>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</si>
  <si>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</si>
  <si>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</si>
  <si>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</si>
  <si>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</si>
  <si>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</si>
  <si>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</si>
  <si>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</si>
  <si>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</si>
  <si>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</si>
  <si>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</si>
  <si>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</si>
  <si>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</si>
  <si>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</si>
  <si>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</si>
  <si>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</si>
  <si>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</si>
  <si>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</si>
  <si>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</si>
  <si>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</si>
  <si>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</si>
  <si>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</si>
  <si>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</si>
  <si>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</si>
  <si>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</si>
  <si>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</si>
  <si>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</si>
  <si>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</si>
  <si>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</si>
  <si>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</si>
  <si>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</si>
  <si>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</si>
  <si>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</si>
  <si>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</si>
  <si>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</si>
  <si>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</si>
  <si>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</si>
  <si>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</si>
  <si>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</si>
  <si>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</si>
  <si>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</si>
  <si>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</si>
  <si>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</si>
  <si>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</si>
  <si>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</si>
  <si>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</si>
  <si>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</si>
  <si>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</si>
  <si>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</si>
  <si>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</si>
  <si>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</si>
  <si>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</si>
  <si>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</si>
  <si>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</si>
  <si>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</si>
  <si>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</si>
  <si>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</si>
  <si>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</si>
  <si>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</si>
  <si>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</si>
  <si>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</si>
  <si>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</si>
  <si>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</si>
  <si>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</si>
  <si>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</si>
  <si>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</si>
  <si>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</si>
  <si>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</si>
  <si>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</si>
  <si>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</si>
  <si>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</si>
  <si>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</si>
  <si>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</si>
  <si>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</si>
  <si>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</si>
  <si>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</si>
  <si>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</si>
  <si>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</si>
  <si>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</si>
  <si>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</si>
  <si>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</si>
  <si>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</si>
  <si>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</si>
  <si>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</si>
  <si>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</si>
  <si>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</si>
  <si>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</si>
  <si>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</si>
  <si>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</si>
  <si>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</si>
  <si>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</si>
  <si>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</si>
  <si>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</si>
  <si>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</si>
  <si>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</si>
  <si>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</si>
  <si>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</si>
  <si>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</si>
  <si>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</si>
  <si>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</si>
  <si>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</si>
  <si>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</si>
  <si>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</si>
  <si>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</si>
  <si>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</si>
  <si>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</si>
  <si>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</si>
  <si>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</si>
  <si>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</si>
  <si>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</si>
  <si>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</si>
  <si>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</si>
  <si>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</si>
  <si>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</si>
  <si>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</si>
  <si>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</si>
  <si>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</si>
  <si>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</si>
  <si>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</si>
  <si>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</si>
  <si>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</si>
  <si>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</si>
  <si>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</si>
  <si>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</si>
  <si>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</si>
  <si>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</si>
  <si>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</si>
  <si>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</si>
  <si>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</si>
  <si>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2.36</t>
  </si>
  <si>
    <t>▲ 1.08</t>
  </si>
  <si>
    <t>▲ 3.39</t>
  </si>
  <si>
    <t>一般会計</t>
  </si>
  <si>
    <t>国民健康保険事業（事業勘定）特別会計</t>
  </si>
  <si>
    <t>介護保険事業特別会計</t>
  </si>
  <si>
    <t>農業集落排水事業特別会計</t>
  </si>
  <si>
    <t>国民健康保険事業（直診勘定）特別会計</t>
  </si>
  <si>
    <t>後期高齢者医療事業特別会計</t>
  </si>
  <si>
    <t>簡易水道事業特別会計</t>
  </si>
  <si>
    <t>漁業集落排水事業特別会計</t>
  </si>
  <si>
    <t>その他会計（赤字）</t>
  </si>
  <si>
    <t>その他会計（黒字）</t>
  </si>
  <si>
    <t>あぶクリエイション</t>
  </si>
  <si>
    <t>一般会計等（純計）</t>
  </si>
  <si>
    <t>法非適用企業</t>
  </si>
  <si>
    <t>公営企業会計等</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</si>
  <si>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</si>
  <si>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</si>
  <si>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</si>
  <si>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</si>
  <si>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</si>
  <si>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</si>
  <si>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</si>
  <si>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</si>
  <si>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</si>
  <si>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</si>
  <si>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t>
  </si>
  <si>
    <t>ドリームファーム阿武</t>
  </si>
  <si>
    <t>無角和種振興公社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</si>
  <si>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</si>
  <si>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</si>
  <si>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</si>
  <si>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</si>
  <si>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</si>
  <si>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</si>
  <si>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</si>
  <si>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</si>
  <si>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</si>
  <si>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</si>
  <si>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</si>
  <si>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</si>
  <si>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これまで、既に公共施設の統廃合、集約化、老朽施設の解体等を順次実施しており、有形固定資産全体の減価償却率は国や県に比べ低く、類似団体平均とほぼ同じである。また、将来負担額を充当可能財源で十分賄える状況にあることから将来負担比率は算出されない。</t>
    <rPh sb="6" eb="7">
      <t>スデ</t>
    </rPh>
    <rPh sb="8" eb="10">
      <t>コウキョウ</t>
    </rPh>
    <rPh sb="10" eb="12">
      <t>シセツ</t>
    </rPh>
    <rPh sb="13" eb="16">
      <t>トウハイゴウ</t>
    </rPh>
    <rPh sb="17" eb="20">
      <t>シュウヤクカ</t>
    </rPh>
    <rPh sb="21" eb="23">
      <t>ロウキュウ</t>
    </rPh>
    <rPh sb="23" eb="25">
      <t>シセツ</t>
    </rPh>
    <rPh sb="26" eb="28">
      <t>カイタイ</t>
    </rPh>
    <rPh sb="28" eb="29">
      <t>トウ</t>
    </rPh>
    <rPh sb="30" eb="32">
      <t>ジュンジ</t>
    </rPh>
    <rPh sb="32" eb="34">
      <t>ジッシ</t>
    </rPh>
    <rPh sb="39" eb="41">
      <t>ユウケイ</t>
    </rPh>
    <rPh sb="41" eb="45">
      <t>コテイシサン</t>
    </rPh>
    <rPh sb="45" eb="47">
      <t>ゼンタイ</t>
    </rPh>
    <rPh sb="48" eb="50">
      <t>ゲンカ</t>
    </rPh>
    <rPh sb="50" eb="53">
      <t>ショウキャクリツ</t>
    </rPh>
    <rPh sb="54" eb="55">
      <t>クニ</t>
    </rPh>
    <rPh sb="56" eb="57">
      <t>ケン</t>
    </rPh>
    <rPh sb="58" eb="59">
      <t>クラ</t>
    </rPh>
    <rPh sb="60" eb="61">
      <t>ヒク</t>
    </rPh>
    <rPh sb="63" eb="65">
      <t>ルイジ</t>
    </rPh>
    <rPh sb="65" eb="67">
      <t>ダンタイ</t>
    </rPh>
    <rPh sb="67" eb="69">
      <t>ヘイキン</t>
    </rPh>
    <rPh sb="72" eb="73">
      <t>オナ</t>
    </rPh>
    <phoneticPr fontId="5"/>
  </si>
  <si>
    <t>　これまでの、新規借入の抑制等により、実質公債費比率は年々減少しており、類似団体平均と比べてもかなり低く推移している。また、将来負担額を充当可能財源で十分賄える状況にあることから将来負担比率は算出されない。</t>
    <rPh sb="7" eb="9">
      <t>シンキ</t>
    </rPh>
    <rPh sb="9" eb="11">
      <t>カリイレ</t>
    </rPh>
    <rPh sb="12" eb="14">
      <t>ヨクセイ</t>
    </rPh>
    <rPh sb="14" eb="15">
      <t>トウ</t>
    </rPh>
    <rPh sb="19" eb="21">
      <t>ジッシツ</t>
    </rPh>
    <rPh sb="21" eb="24">
      <t>コウサイヒ</t>
    </rPh>
    <rPh sb="24" eb="26">
      <t>ヒリツ</t>
    </rPh>
    <rPh sb="27" eb="29">
      <t>ネンネン</t>
    </rPh>
    <rPh sb="29" eb="31">
      <t>ゲンショウ</t>
    </rPh>
    <rPh sb="36" eb="38">
      <t>ルイジ</t>
    </rPh>
    <rPh sb="38" eb="40">
      <t>ダンタイ</t>
    </rPh>
    <rPh sb="40" eb="42">
      <t>ヘイキン</t>
    </rPh>
    <rPh sb="43" eb="44">
      <t>クラ</t>
    </rPh>
    <rPh sb="50" eb="51">
      <t>ヒク</t>
    </rPh>
    <rPh sb="52" eb="54">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</si>
</sst>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202555</c:v>
                </c:pt>
                <c:pt idx="1">
                  <c:v>368775</c:v>
                </c:pt>
                <c:pt idx="2">
                  <c:v>205156</c:v>
                </c:pt>
                <c:pt idx="3">
                  <c:v>170915</c:v>
                </c:pt>
                <c:pt idx="4">
                  <c:v>208931</c:v>
                </c:pt>
              </c:numCache>
            </c:numRef>
          </c:val>
          <c:smooth val="0"/>
        </c:ser>
        <c:dLbls>
          <c:showLegendKey val="0"/>
          <c:showVal val="0"/>
          <c:showCatName val="0"/>
          <c:showSerName val="0"/>
          <c:showPercent val="0"/>
          <c:showBubbleSize val="0"/>
        </c:dLbls>
        <c:marker val="1"/>
        <c:smooth val="0"/>
        <c:axId val="65599360"/>
        <c:axId val="67211264"/>
      </c:lineChart>
      <c:catAx>
        <c:axId val="65599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211264"/>
        <c:crosses val="autoZero"/>
        <c:auto val="1"/>
        <c:lblAlgn val="ctr"/>
        <c:lblOffset val="100"/>
        <c:tickLblSkip val="1"/>
        <c:tickMarkSkip val="1"/>
        <c:noMultiLvlLbl val="0"/>
      </c:catAx>
      <c:valAx>
        <c:axId val="6721126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59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13.52</c:v>
                </c:pt>
                <c:pt idx="1">
                  <c:v>14.34</c:v>
                </c:pt>
                <c:pt idx="2">
                  <c:v>17.02</c:v>
                </c:pt>
                <c:pt idx="3">
                  <c:v>15.43</c:v>
                </c:pt>
                <c:pt idx="4">
                  <c:v>12.22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14.93</c:v>
                </c:pt>
                <c:pt idx="1">
                  <c:v>14.81</c:v>
                </c:pt>
                <c:pt idx="2">
                  <c:v>14.95</c:v>
                </c:pt>
                <c:pt idx="3">
                  <c:v>14.5</c:v>
                </c:pt>
                <c:pt idx="4">
                  <c:v>14.68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6115456"/>
        <c:axId val="95551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-2.36</c:v>
                </c:pt>
                <c:pt idx="1">
                  <c:v>0.92</c:v>
                </c:pt>
                <c:pt idx="2">
                  <c:v>2.54</c:v>
                </c:pt>
                <c:pt idx="3">
                  <c:v>-1.08</c:v>
                </c:pt>
                <c:pt idx="4">
                  <c:v>-3.39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6115456"/>
        <c:axId val="95551488"/>
      </c:lineChart>
      <c:catAx>
        <c:axId val="6611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551488"/>
        <c:crosses val="autoZero"/>
        <c:auto val="1"/>
        <c:lblAlgn val="ctr"/>
        <c:lblOffset val="100"/>
        <c:tickLblSkip val="1"/>
        <c:tickMarkSkip val="1"/>
        <c:noMultiLvlLbl val="0"/>
      </c:catAx>
      <c:valAx>
        <c:axId val="9555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1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国民健康保険事業（直診勘定）特別会計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0.89</c:v>
                </c:pt>
                <c:pt idx="2">
                  <c:v>#N/A</c:v>
                </c:pt>
                <c:pt idx="3">
                  <c:v>1.63</c:v>
                </c:pt>
                <c:pt idx="4">
                  <c:v>#N/A</c:v>
                </c:pt>
                <c:pt idx="5">
                  <c:v>0.84</c:v>
                </c:pt>
                <c:pt idx="6">
                  <c:v>#N/A</c:v>
                </c:pt>
                <c:pt idx="7">
                  <c:v>0.22</c:v>
                </c:pt>
                <c:pt idx="8">
                  <c:v>#N/A</c:v>
                </c:pt>
                <c:pt idx="9">
                  <c:v>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3.53</c:v>
                </c:pt>
                <c:pt idx="2">
                  <c:v>#N/A</c:v>
                </c:pt>
                <c:pt idx="3">
                  <c:v>3.14</c:v>
                </c:pt>
                <c:pt idx="4">
                  <c:v>#N/A</c:v>
                </c:pt>
                <c:pt idx="5">
                  <c:v>3.46</c:v>
                </c:pt>
                <c:pt idx="6">
                  <c:v>#N/A</c:v>
                </c:pt>
                <c:pt idx="7">
                  <c:v>2.82</c:v>
                </c:pt>
                <c:pt idx="8">
                  <c:v>#N/A</c:v>
                </c:pt>
                <c:pt idx="9">
                  <c:v>2.83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13.52</c:v>
                </c:pt>
                <c:pt idx="2">
                  <c:v>#N/A</c:v>
                </c:pt>
                <c:pt idx="3">
                  <c:v>14.33</c:v>
                </c:pt>
                <c:pt idx="4">
                  <c:v>#N/A</c:v>
                </c:pt>
                <c:pt idx="5">
                  <c:v>17.010000000000002</c:v>
                </c:pt>
                <c:pt idx="6">
                  <c:v>#N/A</c:v>
                </c:pt>
                <c:pt idx="7">
                  <c:v>15.42</c:v>
                </c:pt>
                <c:pt idx="8">
                  <c:v>#N/A</c:v>
                </c:pt>
                <c:pt idx="9">
                  <c:v>12.21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5933568"/>
        <c:axId val="115935104"/>
      </c:barChart>
      <c:catAx>
        <c:axId val="11593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35104"/>
        <c:crosses val="autoZero"/>
        <c:auto val="1"/>
        <c:lblAlgn val="ctr"/>
        <c:lblOffset val="100"/>
        <c:tickLblSkip val="1"/>
        <c:tickMarkSkip val="1"/>
        <c:noMultiLvlLbl val="0"/>
      </c:catAx>
      <c:valAx>
        <c:axId val="11593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3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342</c:v>
                </c:pt>
                <c:pt idx="5">
                  <c:v>344</c:v>
                </c:pt>
                <c:pt idx="8">
                  <c:v>341</c:v>
                </c:pt>
                <c:pt idx="11">
                  <c:v>327</c:v>
                </c:pt>
                <c:pt idx="14">
                  <c:v>307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51</c:v>
                </c:pt>
                <c:pt idx="3">
                  <c:v>51</c:v>
                </c:pt>
                <c:pt idx="6">
                  <c:v>51</c:v>
                </c:pt>
                <c:pt idx="9">
                  <c:v>51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49</c:v>
                </c:pt>
                <c:pt idx="3">
                  <c:v>51</c:v>
                </c:pt>
                <c:pt idx="6">
                  <c:v>49</c:v>
                </c:pt>
                <c:pt idx="9">
                  <c:v>49</c:v>
                </c:pt>
                <c:pt idx="12">
                  <c:v>50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290</c:v>
                </c:pt>
                <c:pt idx="3">
                  <c:v>291</c:v>
                </c:pt>
                <c:pt idx="6">
                  <c:v>278</c:v>
                </c:pt>
                <c:pt idx="9">
                  <c:v>258</c:v>
                </c:pt>
                <c:pt idx="12">
                  <c:v>247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7743744"/>
        <c:axId val="6774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c:v>
                </c:pt>
                <c:pt idx="2">
                  <c:v>#N/A</c:v>
                </c:pt>
                <c:pt idx="3">
                  <c:v>#N/A</c:v>
                </c:pt>
                <c:pt idx="4">
                  <c:v>49</c:v>
                </c:pt>
                <c:pt idx="5">
                  <c:v>#N/A</c:v>
                </c:pt>
                <c:pt idx="6">
                  <c:v>#N/A</c:v>
                </c:pt>
                <c:pt idx="7">
                  <c:v>37</c:v>
                </c:pt>
                <c:pt idx="8">
                  <c:v>#N/A</c:v>
                </c:pt>
                <c:pt idx="9">
                  <c:v>#N/A</c:v>
                </c:pt>
                <c:pt idx="10">
                  <c:v>31</c:v>
                </c:pt>
                <c:pt idx="11">
                  <c:v>#N/A</c:v>
                </c:pt>
                <c:pt idx="12">
                  <c:v>#N/A</c:v>
                </c:pt>
                <c:pt idx="13">
                  <c:v>-9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7743744"/>
        <c:axId val="67745664"/>
      </c:lineChart>
      <c:catAx>
        <c:axId val="6774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745664"/>
        <c:crosses val="autoZero"/>
        <c:auto val="1"/>
        <c:lblAlgn val="ctr"/>
        <c:lblOffset val="100"/>
        <c:tickLblSkip val="1"/>
        <c:tickMarkSkip val="1"/>
        <c:noMultiLvlLbl val="0"/>
      </c:catAx>
      <c:valAx>
        <c:axId val="6774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74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2842</c:v>
                </c:pt>
                <c:pt idx="5">
                  <c:v>2830</c:v>
                </c:pt>
                <c:pt idx="8">
                  <c:v>2659</c:v>
                </c:pt>
                <c:pt idx="11">
                  <c:v>2712</c:v>
                </c:pt>
                <c:pt idx="14">
                  <c:v>2652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139</c:v>
                </c:pt>
                <c:pt idx="5">
                  <c:v>108</c:v>
                </c:pt>
                <c:pt idx="8">
                  <c:v>85</c:v>
                </c:pt>
                <c:pt idx="11">
                  <c:v>68</c:v>
                </c:pt>
                <c:pt idx="14">
                  <c:v>57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2244</c:v>
                </c:pt>
                <c:pt idx="5">
                  <c:v>1986</c:v>
                </c:pt>
                <c:pt idx="8">
                  <c:v>1984</c:v>
                </c:pt>
                <c:pt idx="11">
                  <c:v>2162</c:v>
                </c:pt>
                <c:pt idx="14">
                  <c:v>2189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545</c:v>
                </c:pt>
                <c:pt idx="3">
                  <c:v>471</c:v>
                </c:pt>
                <c:pt idx="6">
                  <c:v>423</c:v>
                </c:pt>
                <c:pt idx="9">
                  <c:v>416</c:v>
                </c:pt>
                <c:pt idx="12">
                  <c:v>352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511</c:v>
                </c:pt>
                <c:pt idx="3">
                  <c:v>476</c:v>
                </c:pt>
                <c:pt idx="6">
                  <c:v>422</c:v>
                </c:pt>
                <c:pt idx="9">
                  <c:v>399</c:v>
                </c:pt>
                <c:pt idx="12">
                  <c:v>368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137</c:v>
                </c:pt>
                <c:pt idx="3">
                  <c:v>93</c:v>
                </c:pt>
                <c:pt idx="6">
                  <c:v>48</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2409</c:v>
                </c:pt>
                <c:pt idx="3">
                  <c:v>2259</c:v>
                </c:pt>
                <c:pt idx="6">
                  <c:v>2150</c:v>
                </c:pt>
                <c:pt idx="9">
                  <c:v>2059</c:v>
                </c:pt>
                <c:pt idx="12">
                  <c:v>2002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216000"/>
        <c:axId val="11721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216000"/>
        <c:axId val="117217920"/>
      </c:lineChart>
      <c:catAx>
        <c:axId val="11721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217920"/>
        <c:crosses val="autoZero"/>
        <c:auto val="1"/>
        <c:lblAlgn val="ctr"/>
        <c:lblOffset val="100"/>
        <c:tickLblSkip val="1"/>
        <c:tickMarkSkip val="1"/>
        <c:noMultiLvlLbl val="0"/>
      </c:catAx>
      <c:valAx>
        <c:axId val="11721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1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{16FBD2BB-673A-41F3-8DD9-B8402EF37DD6}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{CFFFFAA3-5ED2-41EA-BB27-7256A2C9EEFA}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{89A21596-41B6-4CCF-BA36-E6CFB6452126}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{E8687613-300E-4E3C-B460-78DB19F897C5}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{A9A79340-CC55-432E-9F17-2428B407B769}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53.1</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{42B9C653-F7E9-4051-90F8-F87459180A6B}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{A48CFC65-DB5C-4DCA-BB7C-A16B38962DD2}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{A0090BDF-396A-44DC-9A1F-041BA6603CD1}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{DC8F424E-D88C-4327-B05F-40596AD0CE75}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{F3177438-F57A-4BF9-9F91-724274B69AE0}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7049216"/>
        <c:axId val="117059584"/>
      </c:scatterChart>
      <c:valAx>
        <c:axId val="117049216"/>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059584"/>
        <c:crosses val="autoZero"/>
        <c:crossBetween val="midCat"/>
      </c:valAx>
      <c:valAx>
        <c:axId val="1170595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049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{BF4420CB-5E08-4948-9A8C-8ECECEF743EA}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{9690D3FB-EF0E-47F4-82C6-F61D4F726767}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{3BEC5584-DF36-4524-850F-CBBA6959BC03}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{09562B71-51CA-44F5-9C9B-27FAF464F2C7}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{3DD20519-FD4F-4FD7-83C8-EEBBF1A83004}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3.9</c:v>
                </c:pt>
                <c:pt idx="1">
                  <c:v>3.2</c:v>
                </c:pt>
                <c:pt idx="2">
                  <c:v>2.6</c:v>
                </c:pt>
                <c:pt idx="3">
                  <c:v>2.2000000000000002</c:v>
                </c:pt>
                <c:pt idx="4">
                  <c:v>1.1000000000000001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{B45F1EE9-C306-4BFC-8D7B-87F8FD43E0EE}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{50C48343-48BF-4737-A2C6-7FE915E25A84}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{9E21A89E-3D90-4777-A0F9-22C5C3B8DEBA}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{C54BF987-9EFA-41E6-837F-7EF3134DC87C}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{B8E52525-8316-486C-818E-C7368219B2E6}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7105024"/>
        <c:axId val="117106944"/>
      </c:scatterChart>
      <c:valAx>
        <c:axId val="117105024"/>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106944"/>
        <c:crosses val="autoZero"/>
        <c:crossBetween val="midCat"/>
      </c:valAx>
      <c:valAx>
        <c:axId val="1171069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105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3,507
3,479
115.95
3,336,817
2,904,645
253,137
2,071,542
2,001,629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年度現年分の税徴収率は</a:t>
          </a:r>
          <a:r>
            <a:rPr kumimoji="1" lang="en-US" altLang="ja-JP" sz="1300">
              <a:latin typeface="ＭＳ Ｐゴシック"/>
            </a:rPr>
            <a:t>99.27%</a:t>
          </a:r>
          <a:r>
            <a:rPr kumimoji="1" lang="ja-JP" altLang="en-US" sz="1300">
              <a:latin typeface="ＭＳ Ｐゴシック"/>
            </a:rPr>
            <a:t>で、前年度同様高い徴収率を維持しているものの、人口の減少や全国平均を大きく上回る高齢化率（平成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…48.39%</a:t>
          </a:r>
          <a:r>
            <a:rPr kumimoji="1" lang="ja-JP" altLang="en-US" sz="1300">
              <a:latin typeface="ＭＳ Ｐゴシック"/>
            </a:rPr>
            <a:t>）に加え、町内に大きな事業所もないことから税収は伸びず類似団体平均とはほぼ同じである。ただし、全国平均や山口県平均を大きく下回っている。</a:t>
          </a:r>
        </a:p>
        <a:p>
          <a:r>
            <a:rPr kumimoji="1" lang="ja-JP" altLang="en-US" sz="1300">
              <a:latin typeface="ＭＳ Ｐゴシック"/>
            </a:rPr>
            <a:t>　引き続き</a:t>
          </a:r>
          <a:r>
            <a:rPr kumimoji="1" lang="en-US" altLang="ja-JP" sz="1300">
              <a:latin typeface="ＭＳ Ｐゴシック"/>
            </a:rPr>
            <a:t>UJI</a:t>
          </a:r>
          <a:r>
            <a:rPr kumimoji="1" lang="ja-JP" altLang="en-US" sz="1300">
              <a:latin typeface="ＭＳ Ｐゴシック"/>
            </a:rPr>
            <a:t>ターン者の受入をはじめとする各種定住対策に積極的に取り組むとともに、町出身者のネットワークを充実させ企業誘致を促進する等財政力向上に努める。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10668</xdr:rowOff>
    </xdr:to>
    <xdr:cxnSp macro="">
      <xdr:nvCxnSpPr>
        <xdr:cNvPr id="65" name="直線コネクタ 64"/>
        <xdr:cNvCxnSpPr/>
      </xdr:nvCxnSpPr>
      <xdr:spPr>
        <a:xfrm>
          <a:off x="4114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10668</xdr:rowOff>
    </xdr:from>
    <xdr:to>
      <xdr:col>6</xdr:col>
      <xdr:colOff>0</xdr:colOff>
      <xdr:row>44</xdr:row>
      <xdr:rowOff>10668</xdr:rowOff>
    </xdr:to>
    <xdr:cxnSp macro="">
      <xdr:nvCxnSpPr>
        <xdr:cNvPr id="68" name="直線コネクタ 67"/>
        <xdr:cNvCxnSpPr/>
      </xdr:nvCxnSpPr>
      <xdr:spPr>
        <a:xfrm>
          <a:off x="3225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10668</xdr:rowOff>
    </xdr:from>
    <xdr:to>
      <xdr:col>4</xdr:col>
      <xdr:colOff>482600</xdr:colOff>
      <xdr:row>44</xdr:row>
      <xdr:rowOff>10668</xdr:rowOff>
    </xdr:to>
    <xdr:cxnSp macro="">
      <xdr:nvCxnSpPr>
        <xdr:cNvPr id="71" name="直線コネクタ 70"/>
        <xdr:cNvCxnSpPr/>
      </xdr:nvCxnSpPr>
      <xdr:spPr>
        <a:xfrm>
          <a:off x="2336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1016</xdr:rowOff>
    </xdr:from>
    <xdr:to>
      <xdr:col>3</xdr:col>
      <xdr:colOff>279400</xdr:colOff>
      <xdr:row>44</xdr:row>
      <xdr:rowOff>10668</xdr:rowOff>
    </xdr:to>
    <xdr:cxnSp macro="">
      <xdr:nvCxnSpPr>
        <xdr:cNvPr id="74" name="直線コネクタ 73"/>
        <xdr:cNvCxnSpPr/>
      </xdr:nvCxnSpPr>
      <xdr:spPr>
        <a:xfrm>
          <a:off x="1447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131318</xdr:rowOff>
    </xdr:from>
    <xdr:to>
      <xdr:col>6</xdr:col>
      <xdr:colOff>50800</xdr:colOff>
      <xdr:row>44</xdr:row>
      <xdr:rowOff>61468</xdr:rowOff>
    </xdr:to>
    <xdr:sp macro="" textlink="">
      <xdr:nvSpPr>
        <xdr:cNvPr id="86" name="円/楕円 85"/>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46245</xdr:rowOff>
    </xdr:from>
    <xdr:ext cx="736600" cy="259045"/>
    <xdr:sp macro="" textlink="">
      <xdr:nvSpPr>
        <xdr:cNvPr id="87" name="テキスト ボックス 86"/>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131318</xdr:rowOff>
    </xdr:from>
    <xdr:to>
      <xdr:col>4</xdr:col>
      <xdr:colOff>533400</xdr:colOff>
      <xdr:row>44</xdr:row>
      <xdr:rowOff>61468</xdr:rowOff>
    </xdr:to>
    <xdr:sp macro="" textlink="">
      <xdr:nvSpPr>
        <xdr:cNvPr id="88" name="円/楕円 87"/>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89" name="テキスト ボックス 88"/>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131318</xdr:rowOff>
    </xdr:from>
    <xdr:to>
      <xdr:col>3</xdr:col>
      <xdr:colOff>330200</xdr:colOff>
      <xdr:row>44</xdr:row>
      <xdr:rowOff>61468</xdr:rowOff>
    </xdr:to>
    <xdr:sp macro="" textlink="">
      <xdr:nvSpPr>
        <xdr:cNvPr id="90" name="円/楕円 89"/>
        <xdr:cNvSpPr/>
      </xdr:nvSpPr>
      <xdr:spPr>
        <a:xfrm>
          <a:off x="2286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91" name="テキスト ボックス 90"/>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92" name="円/楕円 91"/>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93" name="テキスト ボックス 92"/>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年度の経常収支比率は前年度よりも高い</a:t>
          </a:r>
          <a:r>
            <a:rPr kumimoji="1" lang="en-US" altLang="ja-JP" sz="1300">
              <a:latin typeface="ＭＳ Ｐゴシック"/>
            </a:rPr>
            <a:t>78.9%</a:t>
          </a:r>
          <a:r>
            <a:rPr kumimoji="1" lang="ja-JP" altLang="en-US" sz="1300">
              <a:latin typeface="ＭＳ Ｐゴシック"/>
            </a:rPr>
            <a:t>となった。これは、扶助費の増額によるものが要因である。前年度よりも若干の上昇であるが、ここ数年は</a:t>
          </a:r>
          <a:r>
            <a:rPr kumimoji="1" lang="en-US" altLang="ja-JP" sz="1300">
              <a:latin typeface="ＭＳ Ｐゴシック"/>
            </a:rPr>
            <a:t>70</a:t>
          </a:r>
          <a:r>
            <a:rPr kumimoji="1" lang="ja-JP" altLang="en-US" sz="1300">
              <a:latin typeface="ＭＳ Ｐゴシック"/>
            </a:rPr>
            <a:t>％台を維持しており、早くから取り組んできた人件費の削減をはじめとする行財政改革の効果によるものが大きい。</a:t>
          </a:r>
        </a:p>
        <a:p>
          <a:r>
            <a:rPr kumimoji="1" lang="ja-JP" altLang="en-US" sz="1300">
              <a:latin typeface="ＭＳ Ｐゴシック"/>
            </a:rPr>
            <a:t>　ただし、近年、社会保障費の増加やマイナンバー制度導入等により電算経費が増加傾向であり、今後比率が上昇することが懸念されることから、更なる事務事業の徹底した見直しや施策の重点化を図りながら健全財政を維持す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107406</xdr:rowOff>
    </xdr:from>
    <xdr:to>
      <xdr:col>7</xdr:col>
      <xdr:colOff>152400</xdr:colOff>
      <xdr:row>63</xdr:row>
      <xdr:rowOff>128088</xdr:rowOff>
    </xdr:to>
    <xdr:cxnSp macro="">
      <xdr:nvCxnSpPr>
        <xdr:cNvPr id="130" name="直線コネクタ 129"/>
        <xdr:cNvCxnSpPr/>
      </xdr:nvCxnSpPr>
      <xdr:spPr>
        <a:xfrm>
          <a:off x="4114800" y="1090875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107406</xdr:rowOff>
    </xdr:from>
    <xdr:to>
      <xdr:col>6</xdr:col>
      <xdr:colOff>0</xdr:colOff>
      <xdr:row>63</xdr:row>
      <xdr:rowOff>107406</xdr:rowOff>
    </xdr:to>
    <xdr:cxnSp macro="">
      <xdr:nvCxnSpPr>
        <xdr:cNvPr id="133" name="直線コネクタ 132"/>
        <xdr:cNvCxnSpPr/>
      </xdr:nvCxnSpPr>
      <xdr:spPr>
        <a:xfrm>
          <a:off x="3225800" y="10908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14333</xdr:rowOff>
    </xdr:from>
    <xdr:to>
      <xdr:col>4</xdr:col>
      <xdr:colOff>482600</xdr:colOff>
      <xdr:row>63</xdr:row>
      <xdr:rowOff>107406</xdr:rowOff>
    </xdr:to>
    <xdr:cxnSp macro="">
      <xdr:nvCxnSpPr>
        <xdr:cNvPr id="136" name="直線コネクタ 135"/>
        <xdr:cNvCxnSpPr/>
      </xdr:nvCxnSpPr>
      <xdr:spPr>
        <a:xfrm>
          <a:off x="2336800" y="1081568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7438</xdr:rowOff>
    </xdr:from>
    <xdr:to>
      <xdr:col>3</xdr:col>
      <xdr:colOff>279400</xdr:colOff>
      <xdr:row>63</xdr:row>
      <xdr:rowOff>14333</xdr:rowOff>
    </xdr:to>
    <xdr:cxnSp macro="">
      <xdr:nvCxnSpPr>
        <xdr:cNvPr id="139" name="直線コネクタ 138"/>
        <xdr:cNvCxnSpPr/>
      </xdr:nvCxnSpPr>
      <xdr:spPr>
        <a:xfrm>
          <a:off x="1447800" y="108087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77288</xdr:rowOff>
    </xdr:from>
    <xdr:to>
      <xdr:col>7</xdr:col>
      <xdr:colOff>203200</xdr:colOff>
      <xdr:row>64</xdr:row>
      <xdr:rowOff>7438</xdr:rowOff>
    </xdr:to>
    <xdr:sp macro="" textlink="">
      <xdr:nvSpPr>
        <xdr:cNvPr id="149" name="円/楕円 148"/>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93815</xdr:rowOff>
    </xdr:from>
    <xdr:ext cx="762000" cy="259045"/>
    <xdr:sp macro="" textlink="">
      <xdr:nvSpPr>
        <xdr:cNvPr id="150" name="財政構造の弾力性該当値テキスト"/>
        <xdr:cNvSpPr txBox="1"/>
      </xdr:nvSpPr>
      <xdr:spPr>
        <a:xfrm>
          <a:off x="50419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56606</xdr:rowOff>
    </xdr:from>
    <xdr:to>
      <xdr:col>6</xdr:col>
      <xdr:colOff>50800</xdr:colOff>
      <xdr:row>63</xdr:row>
      <xdr:rowOff>158206</xdr:rowOff>
    </xdr:to>
    <xdr:sp macro="" textlink="">
      <xdr:nvSpPr>
        <xdr:cNvPr id="151" name="円/楕円 150"/>
        <xdr:cNvSpPr/>
      </xdr:nvSpPr>
      <xdr:spPr>
        <a:xfrm>
          <a:off x="4064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168383</xdr:rowOff>
    </xdr:from>
    <xdr:ext cx="736600" cy="259045"/>
    <xdr:sp macro="" textlink="">
      <xdr:nvSpPr>
        <xdr:cNvPr id="152" name="テキスト ボックス 151"/>
        <xdr:cNvSpPr txBox="1"/>
      </xdr:nvSpPr>
      <xdr:spPr>
        <a:xfrm>
          <a:off x="3733800" y="1062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56606</xdr:rowOff>
    </xdr:from>
    <xdr:to>
      <xdr:col>4</xdr:col>
      <xdr:colOff>533400</xdr:colOff>
      <xdr:row>63</xdr:row>
      <xdr:rowOff>158206</xdr:rowOff>
    </xdr:to>
    <xdr:sp macro="" textlink="">
      <xdr:nvSpPr>
        <xdr:cNvPr id="153" name="円/楕円 152"/>
        <xdr:cNvSpPr/>
      </xdr:nvSpPr>
      <xdr:spPr>
        <a:xfrm>
          <a:off x="3175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168383</xdr:rowOff>
    </xdr:from>
    <xdr:ext cx="762000" cy="259045"/>
    <xdr:sp macro="" textlink="">
      <xdr:nvSpPr>
        <xdr:cNvPr id="154" name="テキスト ボックス 153"/>
        <xdr:cNvSpPr txBox="1"/>
      </xdr:nvSpPr>
      <xdr:spPr>
        <a:xfrm>
          <a:off x="2844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134983</xdr:rowOff>
    </xdr:from>
    <xdr:to>
      <xdr:col>3</xdr:col>
      <xdr:colOff>330200</xdr:colOff>
      <xdr:row>63</xdr:row>
      <xdr:rowOff>65133</xdr:rowOff>
    </xdr:to>
    <xdr:sp macro="" textlink="">
      <xdr:nvSpPr>
        <xdr:cNvPr id="155" name="円/楕円 154"/>
        <xdr:cNvSpPr/>
      </xdr:nvSpPr>
      <xdr:spPr>
        <a:xfrm>
          <a:off x="2286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75310</xdr:rowOff>
    </xdr:from>
    <xdr:ext cx="762000" cy="259045"/>
    <xdr:sp macro="" textlink="">
      <xdr:nvSpPr>
        <xdr:cNvPr id="156" name="テキスト ボックス 155"/>
        <xdr:cNvSpPr txBox="1"/>
      </xdr:nvSpPr>
      <xdr:spPr>
        <a:xfrm>
          <a:off x="1955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128088</xdr:rowOff>
    </xdr:from>
    <xdr:to>
      <xdr:col>2</xdr:col>
      <xdr:colOff>127000</xdr:colOff>
      <xdr:row>63</xdr:row>
      <xdr:rowOff>58238</xdr:rowOff>
    </xdr:to>
    <xdr:sp macro="" textlink="">
      <xdr:nvSpPr>
        <xdr:cNvPr id="157" name="円/楕円 156"/>
        <xdr:cNvSpPr/>
      </xdr:nvSpPr>
      <xdr:spPr>
        <a:xfrm>
          <a:off x="1397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68415</xdr:rowOff>
    </xdr:from>
    <xdr:ext cx="762000" cy="259045"/>
    <xdr:sp macro="" textlink="">
      <xdr:nvSpPr>
        <xdr:cNvPr id="158" name="テキスト ボックス 157"/>
        <xdr:cNvSpPr txBox="1"/>
      </xdr:nvSpPr>
      <xdr:spPr>
        <a:xfrm>
          <a:off x="1066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[285,608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職員や議員の削減や助役、収入役の廃止等の効果により類似団体平均より低いが、一方で物件費は斎場業務、消防救急業務等を萩市に、ゴミ処理業務を萩・長門清掃一部事務組合に委託していること等から類似団体平均より高い。</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5232</xdr:rowOff>
    </xdr:from>
    <xdr:to>
      <xdr:col>7</xdr:col>
      <xdr:colOff>152400</xdr:colOff>
      <xdr:row>82</xdr:row>
      <xdr:rowOff>12491</xdr:rowOff>
    </xdr:to>
    <xdr:cxnSp macro="">
      <xdr:nvCxnSpPr>
        <xdr:cNvPr id="194" name="直線コネクタ 193"/>
        <xdr:cNvCxnSpPr/>
      </xdr:nvCxnSpPr>
      <xdr:spPr>
        <a:xfrm>
          <a:off x="4114800" y="14064132"/>
          <a:ext cx="8382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149101</xdr:rowOff>
    </xdr:from>
    <xdr:to>
      <xdr:col>6</xdr:col>
      <xdr:colOff>0</xdr:colOff>
      <xdr:row>82</xdr:row>
      <xdr:rowOff>5232</xdr:rowOff>
    </xdr:to>
    <xdr:cxnSp macro="">
      <xdr:nvCxnSpPr>
        <xdr:cNvPr id="197" name="直線コネクタ 196"/>
        <xdr:cNvCxnSpPr/>
      </xdr:nvCxnSpPr>
      <xdr:spPr>
        <a:xfrm>
          <a:off x="3225800" y="14036551"/>
          <a:ext cx="8890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132083</xdr:rowOff>
    </xdr:from>
    <xdr:to>
      <xdr:col>4</xdr:col>
      <xdr:colOff>482600</xdr:colOff>
      <xdr:row>81</xdr:row>
      <xdr:rowOff>149101</xdr:rowOff>
    </xdr:to>
    <xdr:cxnSp macro="">
      <xdr:nvCxnSpPr>
        <xdr:cNvPr id="200" name="直線コネクタ 199"/>
        <xdr:cNvCxnSpPr/>
      </xdr:nvCxnSpPr>
      <xdr:spPr>
        <a:xfrm>
          <a:off x="2336800" y="14019533"/>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121324</xdr:rowOff>
    </xdr:from>
    <xdr:to>
      <xdr:col>3</xdr:col>
      <xdr:colOff>279400</xdr:colOff>
      <xdr:row>81</xdr:row>
      <xdr:rowOff>132083</xdr:rowOff>
    </xdr:to>
    <xdr:cxnSp macro="">
      <xdr:nvCxnSpPr>
        <xdr:cNvPr id="203" name="直線コネクタ 202"/>
        <xdr:cNvCxnSpPr/>
      </xdr:nvCxnSpPr>
      <xdr:spPr>
        <a:xfrm>
          <a:off x="1447800" y="14008774"/>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133141</xdr:rowOff>
    </xdr:from>
    <xdr:to>
      <xdr:col>7</xdr:col>
      <xdr:colOff>203200</xdr:colOff>
      <xdr:row>82</xdr:row>
      <xdr:rowOff>63291</xdr:rowOff>
    </xdr:to>
    <xdr:sp macro="" textlink="">
      <xdr:nvSpPr>
        <xdr:cNvPr id="213" name="円/楕円 212"/>
        <xdr:cNvSpPr/>
      </xdr:nvSpPr>
      <xdr:spPr>
        <a:xfrm>
          <a:off x="4902200" y="140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54418</xdr:rowOff>
    </xdr:from>
    <xdr:ext cx="762000" cy="259045"/>
    <xdr:sp macro="" textlink="">
      <xdr:nvSpPr>
        <xdr:cNvPr id="214" name="人件費・物件費等の状況該当値テキスト"/>
        <xdr:cNvSpPr txBox="1"/>
      </xdr:nvSpPr>
      <xdr:spPr>
        <a:xfrm>
          <a:off x="5041900" y="1394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285,608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125882</xdr:rowOff>
    </xdr:from>
    <xdr:to>
      <xdr:col>6</xdr:col>
      <xdr:colOff>50800</xdr:colOff>
      <xdr:row>82</xdr:row>
      <xdr:rowOff>56032</xdr:rowOff>
    </xdr:to>
    <xdr:sp macro="" textlink="">
      <xdr:nvSpPr>
        <xdr:cNvPr id="215" name="円/楕円 214"/>
        <xdr:cNvSpPr/>
      </xdr:nvSpPr>
      <xdr:spPr>
        <a:xfrm>
          <a:off x="4064000" y="140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66209</xdr:rowOff>
    </xdr:from>
    <xdr:ext cx="736600" cy="259045"/>
    <xdr:sp macro="" textlink="">
      <xdr:nvSpPr>
        <xdr:cNvPr id="216" name="テキスト ボックス 215"/>
        <xdr:cNvSpPr txBox="1"/>
      </xdr:nvSpPr>
      <xdr:spPr>
        <a:xfrm>
          <a:off x="3733800" y="1378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279,290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98301</xdr:rowOff>
    </xdr:from>
    <xdr:to>
      <xdr:col>4</xdr:col>
      <xdr:colOff>533400</xdr:colOff>
      <xdr:row>82</xdr:row>
      <xdr:rowOff>28451</xdr:rowOff>
    </xdr:to>
    <xdr:sp macro="" textlink="">
      <xdr:nvSpPr>
        <xdr:cNvPr id="217" name="円/楕円 216"/>
        <xdr:cNvSpPr/>
      </xdr:nvSpPr>
      <xdr:spPr>
        <a:xfrm>
          <a:off x="3175000" y="139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38628</xdr:rowOff>
    </xdr:from>
    <xdr:ext cx="762000" cy="259045"/>
    <xdr:sp macro="" textlink="">
      <xdr:nvSpPr>
        <xdr:cNvPr id="218" name="テキスト ボックス 217"/>
        <xdr:cNvSpPr txBox="1"/>
      </xdr:nvSpPr>
      <xdr:spPr>
        <a:xfrm>
          <a:off x="2844800" y="1375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81283</xdr:rowOff>
    </xdr:from>
    <xdr:to>
      <xdr:col>3</xdr:col>
      <xdr:colOff>330200</xdr:colOff>
      <xdr:row>82</xdr:row>
      <xdr:rowOff>11433</xdr:rowOff>
    </xdr:to>
    <xdr:sp macro="" textlink="">
      <xdr:nvSpPr>
        <xdr:cNvPr id="219" name="円/楕円 218"/>
        <xdr:cNvSpPr/>
      </xdr:nvSpPr>
      <xdr:spPr>
        <a:xfrm>
          <a:off x="2286000" y="139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21610</xdr:rowOff>
    </xdr:from>
    <xdr:ext cx="762000" cy="259045"/>
    <xdr:sp macro="" textlink="">
      <xdr:nvSpPr>
        <xdr:cNvPr id="220" name="テキスト ボックス 219"/>
        <xdr:cNvSpPr txBox="1"/>
      </xdr:nvSpPr>
      <xdr:spPr>
        <a:xfrm>
          <a:off x="1955800" y="1373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70524</xdr:rowOff>
    </xdr:from>
    <xdr:to>
      <xdr:col>2</xdr:col>
      <xdr:colOff>127000</xdr:colOff>
      <xdr:row>82</xdr:row>
      <xdr:rowOff>674</xdr:rowOff>
    </xdr:to>
    <xdr:sp macro="" textlink="">
      <xdr:nvSpPr>
        <xdr:cNvPr id="221" name="円/楕円 220"/>
        <xdr:cNvSpPr/>
      </xdr:nvSpPr>
      <xdr:spPr>
        <a:xfrm>
          <a:off x="1397000" y="139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10851</xdr:rowOff>
    </xdr:from>
    <xdr:ext cx="762000" cy="259045"/>
    <xdr:sp macro="" textlink="">
      <xdr:nvSpPr>
        <xdr:cNvPr id="222" name="テキスト ボックス 221"/>
        <xdr:cNvSpPr txBox="1"/>
      </xdr:nvSpPr>
      <xdr:spPr>
        <a:xfrm>
          <a:off x="1066800" y="137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231,113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給与制度は類似団体平均より若干高いが、山口県下では低い水準である。</a:t>
          </a:r>
        </a:p>
        <a:p>
          <a:r>
            <a:rPr kumimoji="1" lang="ja-JP" altLang="en-US" sz="1300">
              <a:latin typeface="ＭＳ Ｐゴシック"/>
            </a:rPr>
            <a:t>　阿武町の給与制度は</a:t>
          </a:r>
          <a:r>
            <a:rPr kumimoji="1" lang="en-US" altLang="ja-JP" sz="1300">
              <a:latin typeface="ＭＳ Ｐゴシック"/>
            </a:rPr>
            <a:t>6</a:t>
          </a:r>
          <a:r>
            <a:rPr kumimoji="1" lang="ja-JP" altLang="en-US" sz="1300">
              <a:latin typeface="ＭＳ Ｐゴシック"/>
            </a:rPr>
            <a:t>級制を用いており制度的に給与水準を低く抑えている。　（国</a:t>
          </a:r>
          <a:r>
            <a:rPr kumimoji="1" lang="en-US" altLang="ja-JP" sz="1300">
              <a:latin typeface="ＭＳ Ｐゴシック"/>
            </a:rPr>
            <a:t>…10</a:t>
          </a:r>
          <a:r>
            <a:rPr kumimoji="1" lang="ja-JP" altLang="en-US" sz="1300">
              <a:latin typeface="ＭＳ Ｐゴシック"/>
            </a:rPr>
            <a:t>級制、県</a:t>
          </a:r>
          <a:r>
            <a:rPr kumimoji="1" lang="en-US" altLang="ja-JP" sz="1300">
              <a:latin typeface="ＭＳ Ｐゴシック"/>
            </a:rPr>
            <a:t>…9</a:t>
          </a:r>
          <a:r>
            <a:rPr kumimoji="1" lang="ja-JP" altLang="en-US" sz="1300">
              <a:latin typeface="ＭＳ Ｐゴシック"/>
            </a:rPr>
            <a:t>級制）</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29211</xdr:rowOff>
    </xdr:to>
    <xdr:cxnSp macro="">
      <xdr:nvCxnSpPr>
        <xdr:cNvPr id="254" name="直線コネクタ 253"/>
        <xdr:cNvCxnSpPr/>
      </xdr:nvCxnSpPr>
      <xdr:spPr>
        <a:xfrm>
          <a:off x="16179800" y="1472565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113792</xdr:rowOff>
    </xdr:from>
    <xdr:to>
      <xdr:col>23</xdr:col>
      <xdr:colOff>406400</xdr:colOff>
      <xdr:row>85</xdr:row>
      <xdr:rowOff>152400</xdr:rowOff>
    </xdr:to>
    <xdr:cxnSp macro="">
      <xdr:nvCxnSpPr>
        <xdr:cNvPr id="257" name="直線コネクタ 256"/>
        <xdr:cNvCxnSpPr/>
      </xdr:nvCxnSpPr>
      <xdr:spPr>
        <a:xfrm>
          <a:off x="15290800" y="146870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85</xdr:row>
      <xdr:rowOff>113792</xdr:rowOff>
    </xdr:to>
    <xdr:cxnSp macro="">
      <xdr:nvCxnSpPr>
        <xdr:cNvPr id="260" name="直線コネクタ 259"/>
        <xdr:cNvCxnSpPr/>
      </xdr:nvCxnSpPr>
      <xdr:spPr>
        <a:xfrm>
          <a:off x="14401800" y="1462430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87</xdr:row>
      <xdr:rowOff>132842</xdr:rowOff>
    </xdr:to>
    <xdr:cxnSp macro="">
      <xdr:nvCxnSpPr>
        <xdr:cNvPr id="263" name="直線コネクタ 262"/>
        <xdr:cNvCxnSpPr/>
      </xdr:nvCxnSpPr>
      <xdr:spPr>
        <a:xfrm flipV="1">
          <a:off x="13512800" y="14624304"/>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3" name="円/楕円 272"/>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121938</xdr:rowOff>
    </xdr:from>
    <xdr:ext cx="762000" cy="259045"/>
    <xdr:sp macro="" textlink="">
      <xdr:nvSpPr>
        <xdr:cNvPr id="274"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5" name="円/楕円 274"/>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6" name="テキスト ボックス 27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62992</xdr:rowOff>
    </xdr:from>
    <xdr:to>
      <xdr:col>22</xdr:col>
      <xdr:colOff>254000</xdr:colOff>
      <xdr:row>85</xdr:row>
      <xdr:rowOff>164592</xdr:rowOff>
    </xdr:to>
    <xdr:sp macro="" textlink="">
      <xdr:nvSpPr>
        <xdr:cNvPr id="277" name="円/楕円 276"/>
        <xdr:cNvSpPr/>
      </xdr:nvSpPr>
      <xdr:spPr>
        <a:xfrm>
          <a:off x="152400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149369</xdr:rowOff>
    </xdr:from>
    <xdr:ext cx="762000" cy="259045"/>
    <xdr:sp macro="" textlink="">
      <xdr:nvSpPr>
        <xdr:cNvPr id="278" name="テキスト ボックス 277"/>
        <xdr:cNvSpPr txBox="1"/>
      </xdr:nvSpPr>
      <xdr:spPr>
        <a:xfrm>
          <a:off x="14909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254</xdr:rowOff>
    </xdr:from>
    <xdr:to>
      <xdr:col>21</xdr:col>
      <xdr:colOff>50800</xdr:colOff>
      <xdr:row>85</xdr:row>
      <xdr:rowOff>101854</xdr:rowOff>
    </xdr:to>
    <xdr:sp macro="" textlink="">
      <xdr:nvSpPr>
        <xdr:cNvPr id="279" name="円/楕円 278"/>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86631</xdr:rowOff>
    </xdr:from>
    <xdr:ext cx="762000" cy="259045"/>
    <xdr:sp macro="" textlink="">
      <xdr:nvSpPr>
        <xdr:cNvPr id="280" name="テキスト ボックス 279"/>
        <xdr:cNvSpPr txBox="1"/>
      </xdr:nvSpPr>
      <xdr:spPr>
        <a:xfrm>
          <a:off x="14020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81" name="円/楕円 280"/>
        <xdr:cNvSpPr/>
      </xdr:nvSpPr>
      <xdr:spPr>
        <a:xfrm>
          <a:off x="13462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168419</xdr:rowOff>
    </xdr:from>
    <xdr:ext cx="762000" cy="259045"/>
    <xdr:sp macro="" textlink="">
      <xdr:nvSpPr>
        <xdr:cNvPr id="282" name="テキスト ボックス 281"/>
        <xdr:cNvSpPr txBox="1"/>
      </xdr:nvSpPr>
      <xdr:spPr>
        <a:xfrm>
          <a:off x="13131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早くから取り組んできた議員及び職員の削減等行財政改革の効果により、千人当たり職員数は類似団体平均より低い。</a:t>
          </a:r>
        </a:p>
        <a:p>
          <a:r>
            <a:rPr kumimoji="1" lang="ja-JP" altLang="en-US" sz="1300">
              <a:latin typeface="ＭＳ Ｐゴシック"/>
            </a:rPr>
            <a:t>　ただ、今後更なる職員等の削減は困難な状況であり、また、数年後には複数人の退職が続くことから、計画的な職員補充を行う等適切な定員管理に努める。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162458</xdr:rowOff>
    </xdr:from>
    <xdr:to>
      <xdr:col>24</xdr:col>
      <xdr:colOff>558800</xdr:colOff>
      <xdr:row>60</xdr:row>
      <xdr:rowOff>168249</xdr:rowOff>
    </xdr:to>
    <xdr:cxnSp macro="">
      <xdr:nvCxnSpPr>
        <xdr:cNvPr id="314" name="直線コネクタ 313"/>
        <xdr:cNvCxnSpPr/>
      </xdr:nvCxnSpPr>
      <xdr:spPr>
        <a:xfrm flipV="1">
          <a:off x="16179800" y="10449458"/>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134709</xdr:rowOff>
    </xdr:from>
    <xdr:to>
      <xdr:col>23</xdr:col>
      <xdr:colOff>406400</xdr:colOff>
      <xdr:row>60</xdr:row>
      <xdr:rowOff>168249</xdr:rowOff>
    </xdr:to>
    <xdr:cxnSp macro="">
      <xdr:nvCxnSpPr>
        <xdr:cNvPr id="317" name="直線コネクタ 316"/>
        <xdr:cNvCxnSpPr/>
      </xdr:nvCxnSpPr>
      <xdr:spPr>
        <a:xfrm>
          <a:off x="15290800" y="10421709"/>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109131</xdr:rowOff>
    </xdr:from>
    <xdr:to>
      <xdr:col>22</xdr:col>
      <xdr:colOff>203200</xdr:colOff>
      <xdr:row>60</xdr:row>
      <xdr:rowOff>134709</xdr:rowOff>
    </xdr:to>
    <xdr:cxnSp macro="">
      <xdr:nvCxnSpPr>
        <xdr:cNvPr id="320" name="直線コネクタ 319"/>
        <xdr:cNvCxnSpPr/>
      </xdr:nvCxnSpPr>
      <xdr:spPr>
        <a:xfrm>
          <a:off x="14401800" y="10396131"/>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105994</xdr:rowOff>
    </xdr:from>
    <xdr:to>
      <xdr:col>21</xdr:col>
      <xdr:colOff>0</xdr:colOff>
      <xdr:row>60</xdr:row>
      <xdr:rowOff>109131</xdr:rowOff>
    </xdr:to>
    <xdr:cxnSp macro="">
      <xdr:nvCxnSpPr>
        <xdr:cNvPr id="323" name="直線コネクタ 322"/>
        <xdr:cNvCxnSpPr/>
      </xdr:nvCxnSpPr>
      <xdr:spPr>
        <a:xfrm>
          <a:off x="13512800" y="10392994"/>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111658</xdr:rowOff>
    </xdr:from>
    <xdr:to>
      <xdr:col>24</xdr:col>
      <xdr:colOff>609600</xdr:colOff>
      <xdr:row>61</xdr:row>
      <xdr:rowOff>41808</xdr:rowOff>
    </xdr:to>
    <xdr:sp macro="" textlink="">
      <xdr:nvSpPr>
        <xdr:cNvPr id="333" name="円/楕円 332"/>
        <xdr:cNvSpPr/>
      </xdr:nvSpPr>
      <xdr:spPr>
        <a:xfrm>
          <a:off x="169672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128185</xdr:rowOff>
    </xdr:from>
    <xdr:ext cx="762000" cy="259045"/>
    <xdr:sp macro="" textlink="">
      <xdr:nvSpPr>
        <xdr:cNvPr id="334" name="定員管理の状況該当値テキスト"/>
        <xdr:cNvSpPr txBox="1"/>
      </xdr:nvSpPr>
      <xdr:spPr>
        <a:xfrm>
          <a:off x="17106900" y="102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117449</xdr:rowOff>
    </xdr:from>
    <xdr:to>
      <xdr:col>23</xdr:col>
      <xdr:colOff>457200</xdr:colOff>
      <xdr:row>61</xdr:row>
      <xdr:rowOff>47599</xdr:rowOff>
    </xdr:to>
    <xdr:sp macro="" textlink="">
      <xdr:nvSpPr>
        <xdr:cNvPr id="335" name="円/楕円 334"/>
        <xdr:cNvSpPr/>
      </xdr:nvSpPr>
      <xdr:spPr>
        <a:xfrm>
          <a:off x="161290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57776</xdr:rowOff>
    </xdr:from>
    <xdr:ext cx="736600" cy="259045"/>
    <xdr:sp macro="" textlink="">
      <xdr:nvSpPr>
        <xdr:cNvPr id="336" name="テキスト ボックス 335"/>
        <xdr:cNvSpPr txBox="1"/>
      </xdr:nvSpPr>
      <xdr:spPr>
        <a:xfrm>
          <a:off x="15798800" y="10173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83909</xdr:rowOff>
    </xdr:from>
    <xdr:to>
      <xdr:col>22</xdr:col>
      <xdr:colOff>254000</xdr:colOff>
      <xdr:row>61</xdr:row>
      <xdr:rowOff>14059</xdr:rowOff>
    </xdr:to>
    <xdr:sp macro="" textlink="">
      <xdr:nvSpPr>
        <xdr:cNvPr id="337" name="円/楕円 336"/>
        <xdr:cNvSpPr/>
      </xdr:nvSpPr>
      <xdr:spPr>
        <a:xfrm>
          <a:off x="15240000" y="103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24236</xdr:rowOff>
    </xdr:from>
    <xdr:ext cx="762000" cy="259045"/>
    <xdr:sp macro="" textlink="">
      <xdr:nvSpPr>
        <xdr:cNvPr id="338" name="テキスト ボックス 337"/>
        <xdr:cNvSpPr txBox="1"/>
      </xdr:nvSpPr>
      <xdr:spPr>
        <a:xfrm>
          <a:off x="14909800" y="1013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58331</xdr:rowOff>
    </xdr:from>
    <xdr:to>
      <xdr:col>21</xdr:col>
      <xdr:colOff>50800</xdr:colOff>
      <xdr:row>60</xdr:row>
      <xdr:rowOff>159931</xdr:rowOff>
    </xdr:to>
    <xdr:sp macro="" textlink="">
      <xdr:nvSpPr>
        <xdr:cNvPr id="339" name="円/楕円 338"/>
        <xdr:cNvSpPr/>
      </xdr:nvSpPr>
      <xdr:spPr>
        <a:xfrm>
          <a:off x="14351000" y="103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170108</xdr:rowOff>
    </xdr:from>
    <xdr:ext cx="762000" cy="259045"/>
    <xdr:sp macro="" textlink="">
      <xdr:nvSpPr>
        <xdr:cNvPr id="340" name="テキスト ボックス 339"/>
        <xdr:cNvSpPr txBox="1"/>
      </xdr:nvSpPr>
      <xdr:spPr>
        <a:xfrm>
          <a:off x="14020800" y="1011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55194</xdr:rowOff>
    </xdr:from>
    <xdr:to>
      <xdr:col>19</xdr:col>
      <xdr:colOff>533400</xdr:colOff>
      <xdr:row>60</xdr:row>
      <xdr:rowOff>156794</xdr:rowOff>
    </xdr:to>
    <xdr:sp macro="" textlink="">
      <xdr:nvSpPr>
        <xdr:cNvPr id="341" name="円/楕円 340"/>
        <xdr:cNvSpPr/>
      </xdr:nvSpPr>
      <xdr:spPr>
        <a:xfrm>
          <a:off x="13462000" y="10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166971</xdr:rowOff>
    </xdr:from>
    <xdr:ext cx="762000" cy="259045"/>
    <xdr:sp macro="" textlink="">
      <xdr:nvSpPr>
        <xdr:cNvPr id="342" name="テキスト ボックス 341"/>
        <xdr:cNvSpPr txBox="1"/>
      </xdr:nvSpPr>
      <xdr:spPr>
        <a:xfrm>
          <a:off x="13131800" y="101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可能な限りの繰上償還及び新規借入の抑制等、財政健全化に向けた取組を計画的に実施してきたことにより、ここ数年減少傾向で推移している。</a:t>
          </a:r>
        </a:p>
        <a:p>
          <a:r>
            <a:rPr kumimoji="1" lang="ja-JP" altLang="en-US" sz="1300">
              <a:latin typeface="ＭＳ Ｐゴシック"/>
            </a:rPr>
            <a:t>　今後とも事業を厳選するとともに大きく起債に頼ることのない財政運営に努める。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110236</xdr:rowOff>
    </xdr:from>
    <xdr:to>
      <xdr:col>24</xdr:col>
      <xdr:colOff>558800</xdr:colOff>
      <xdr:row>39</xdr:row>
      <xdr:rowOff>163322</xdr:rowOff>
    </xdr:to>
    <xdr:cxnSp macro="">
      <xdr:nvCxnSpPr>
        <xdr:cNvPr id="373" name="直線コネクタ 372"/>
        <xdr:cNvCxnSpPr/>
      </xdr:nvCxnSpPr>
      <xdr:spPr>
        <a:xfrm flipV="1">
          <a:off x="16179800" y="679678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163322</xdr:rowOff>
    </xdr:from>
    <xdr:to>
      <xdr:col>23</xdr:col>
      <xdr:colOff>406400</xdr:colOff>
      <xdr:row>40</xdr:row>
      <xdr:rowOff>11176</xdr:rowOff>
    </xdr:to>
    <xdr:cxnSp macro="">
      <xdr:nvCxnSpPr>
        <xdr:cNvPr id="376" name="直線コネクタ 375"/>
        <xdr:cNvCxnSpPr/>
      </xdr:nvCxnSpPr>
      <xdr:spPr>
        <a:xfrm flipV="1">
          <a:off x="15290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11176</xdr:rowOff>
    </xdr:from>
    <xdr:to>
      <xdr:col>22</xdr:col>
      <xdr:colOff>203200</xdr:colOff>
      <xdr:row>40</xdr:row>
      <xdr:rowOff>40132</xdr:rowOff>
    </xdr:to>
    <xdr:cxnSp macro="">
      <xdr:nvCxnSpPr>
        <xdr:cNvPr id="379" name="直線コネクタ 378"/>
        <xdr:cNvCxnSpPr/>
      </xdr:nvCxnSpPr>
      <xdr:spPr>
        <a:xfrm flipV="1">
          <a:off x="14401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40132</xdr:rowOff>
    </xdr:from>
    <xdr:to>
      <xdr:col>21</xdr:col>
      <xdr:colOff>0</xdr:colOff>
      <xdr:row>40</xdr:row>
      <xdr:rowOff>73914</xdr:rowOff>
    </xdr:to>
    <xdr:cxnSp macro="">
      <xdr:nvCxnSpPr>
        <xdr:cNvPr id="382" name="直線コネクタ 381"/>
        <xdr:cNvCxnSpPr/>
      </xdr:nvCxnSpPr>
      <xdr:spPr>
        <a:xfrm flipV="1">
          <a:off x="13512800" y="68981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59436</xdr:rowOff>
    </xdr:from>
    <xdr:to>
      <xdr:col>24</xdr:col>
      <xdr:colOff>609600</xdr:colOff>
      <xdr:row>39</xdr:row>
      <xdr:rowOff>161036</xdr:rowOff>
    </xdr:to>
    <xdr:sp macro="" textlink="">
      <xdr:nvSpPr>
        <xdr:cNvPr id="392" name="円/楕円 391"/>
        <xdr:cNvSpPr/>
      </xdr:nvSpPr>
      <xdr:spPr>
        <a:xfrm>
          <a:off x="169672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75963</xdr:rowOff>
    </xdr:from>
    <xdr:ext cx="762000" cy="259045"/>
    <xdr:sp macro="" textlink="">
      <xdr:nvSpPr>
        <xdr:cNvPr id="393" name="公債費負担の状況該当値テキスト"/>
        <xdr:cNvSpPr txBox="1"/>
      </xdr:nvSpPr>
      <xdr:spPr>
        <a:xfrm>
          <a:off x="17106900" y="659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112522</xdr:rowOff>
    </xdr:from>
    <xdr:to>
      <xdr:col>23</xdr:col>
      <xdr:colOff>457200</xdr:colOff>
      <xdr:row>40</xdr:row>
      <xdr:rowOff>42672</xdr:rowOff>
    </xdr:to>
    <xdr:sp macro="" textlink="">
      <xdr:nvSpPr>
        <xdr:cNvPr id="394" name="円/楕円 393"/>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52849</xdr:rowOff>
    </xdr:from>
    <xdr:ext cx="736600" cy="259045"/>
    <xdr:sp macro="" textlink="">
      <xdr:nvSpPr>
        <xdr:cNvPr id="395" name="テキスト ボックス 39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131826</xdr:rowOff>
    </xdr:from>
    <xdr:to>
      <xdr:col>22</xdr:col>
      <xdr:colOff>254000</xdr:colOff>
      <xdr:row>40</xdr:row>
      <xdr:rowOff>61976</xdr:rowOff>
    </xdr:to>
    <xdr:sp macro="" textlink="">
      <xdr:nvSpPr>
        <xdr:cNvPr id="396" name="円/楕円 395"/>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72153</xdr:rowOff>
    </xdr:from>
    <xdr:ext cx="762000" cy="259045"/>
    <xdr:sp macro="" textlink="">
      <xdr:nvSpPr>
        <xdr:cNvPr id="397" name="テキスト ボックス 396"/>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160782</xdr:rowOff>
    </xdr:from>
    <xdr:to>
      <xdr:col>21</xdr:col>
      <xdr:colOff>50800</xdr:colOff>
      <xdr:row>40</xdr:row>
      <xdr:rowOff>90932</xdr:rowOff>
    </xdr:to>
    <xdr:sp macro="" textlink="">
      <xdr:nvSpPr>
        <xdr:cNvPr id="398" name="円/楕円 397"/>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101109</xdr:rowOff>
    </xdr:from>
    <xdr:ext cx="762000" cy="259045"/>
    <xdr:sp macro="" textlink="">
      <xdr:nvSpPr>
        <xdr:cNvPr id="399" name="テキスト ボックス 398"/>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23114</xdr:rowOff>
    </xdr:from>
    <xdr:to>
      <xdr:col>19</xdr:col>
      <xdr:colOff>533400</xdr:colOff>
      <xdr:row>40</xdr:row>
      <xdr:rowOff>124714</xdr:rowOff>
    </xdr:to>
    <xdr:sp macro="" textlink="">
      <xdr:nvSpPr>
        <xdr:cNvPr id="400" name="円/楕円 399"/>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134891</xdr:rowOff>
    </xdr:from>
    <xdr:ext cx="762000" cy="259045"/>
    <xdr:sp macro="" textlink="">
      <xdr:nvSpPr>
        <xdr:cNvPr id="401" name="テキスト ボックス 400"/>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地方債の繰上償還や新規事業実施に係る起債の抑制、また将来の施設整備に備えた基金への計画的な積立等を実施してきたことにより、将来負担額については、充当可能財源で賄える状況にあることから、将来負担比率は算定されない。</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3,507
3,479
115.95
3,336,817
2,904,645
253,137
2,071,542
2,001,629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助役、収入役の廃止や職員、議員の削減、議員報酬の削減等財政健全化に向けた取組を行ってきたことにより、類似団体平均とほぼ同じ値で推移していたが、数年後には複数人の退職が続くことから計画的に人員補充をしており、若干上昇傾向にある。</a:t>
          </a:r>
        </a:p>
        <a:p>
          <a:r>
            <a:rPr kumimoji="1" lang="ja-JP" altLang="en-US" sz="1300">
              <a:latin typeface="ＭＳ Ｐゴシック"/>
            </a:rPr>
            <a:t>　引き続き適切な人員管理に努める。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56134</xdr:rowOff>
    </xdr:to>
    <xdr:cxnSp macro="">
      <xdr:nvCxnSpPr>
        <xdr:cNvPr id="64" name="直線コネクタ 63"/>
        <xdr:cNvCxnSpPr/>
      </xdr:nvCxnSpPr>
      <xdr:spPr>
        <a:xfrm flipV="1">
          <a:off x="3987800" y="63906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37846</xdr:rowOff>
    </xdr:from>
    <xdr:to>
      <xdr:col>5</xdr:col>
      <xdr:colOff>549275</xdr:colOff>
      <xdr:row>37</xdr:row>
      <xdr:rowOff>56134</xdr:rowOff>
    </xdr:to>
    <xdr:cxnSp macro="">
      <xdr:nvCxnSpPr>
        <xdr:cNvPr id="67" name="直線コネクタ 66"/>
        <xdr:cNvCxnSpPr/>
      </xdr:nvCxnSpPr>
      <xdr:spPr>
        <a:xfrm>
          <a:off x="3098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37846</xdr:rowOff>
    </xdr:to>
    <xdr:cxnSp macro="">
      <xdr:nvCxnSpPr>
        <xdr:cNvPr id="70" name="直線コネクタ 69"/>
        <xdr:cNvCxnSpPr/>
      </xdr:nvCxnSpPr>
      <xdr:spPr>
        <a:xfrm>
          <a:off x="2209800" y="6299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127000</xdr:rowOff>
    </xdr:to>
    <xdr:cxnSp macro="">
      <xdr:nvCxnSpPr>
        <xdr:cNvPr id="73" name="直線コネクタ 72"/>
        <xdr:cNvCxnSpPr/>
      </xdr:nvCxnSpPr>
      <xdr:spPr>
        <a:xfrm>
          <a:off x="1320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3" name="円/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5" name="円/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158496</xdr:rowOff>
    </xdr:from>
    <xdr:to>
      <xdr:col>4</xdr:col>
      <xdr:colOff>396875</xdr:colOff>
      <xdr:row>37</xdr:row>
      <xdr:rowOff>88646</xdr:rowOff>
    </xdr:to>
    <xdr:sp macro="" textlink="">
      <xdr:nvSpPr>
        <xdr:cNvPr id="87" name="円/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9" name="円/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斎場業務、消防救急業務を萩市に、ゴミ処理業務を萩・長門清掃一部事務組合にそれぞれ委託しているほか、マイナンバー制度導入をはじめ行政事務の電算関係維持管理経費が年々増加傾向にあること等から類似団体平均を上回っている。</a:t>
          </a:r>
        </a:p>
        <a:p>
          <a:r>
            <a:rPr kumimoji="1" lang="ja-JP" altLang="en-US" sz="1300">
              <a:latin typeface="ＭＳ Ｐゴシック"/>
            </a:rPr>
            <a:t>　電算経費は今後更に増加することも懸念されることから、自治体クラウドによる共同利用の取組等により経費節減を図る。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xdr:rowOff>
    </xdr:from>
    <xdr:to>
      <xdr:col>24</xdr:col>
      <xdr:colOff>31750</xdr:colOff>
      <xdr:row>19</xdr:row>
      <xdr:rowOff>16510</xdr:rowOff>
    </xdr:to>
    <xdr:cxnSp macro="">
      <xdr:nvCxnSpPr>
        <xdr:cNvPr id="125" name="直線コネクタ 124"/>
        <xdr:cNvCxnSpPr/>
      </xdr:nvCxnSpPr>
      <xdr:spPr>
        <a:xfrm flipV="1">
          <a:off x="15671800" y="3258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142240</xdr:rowOff>
    </xdr:from>
    <xdr:to>
      <xdr:col>22</xdr:col>
      <xdr:colOff>565150</xdr:colOff>
      <xdr:row>19</xdr:row>
      <xdr:rowOff>16510</xdr:rowOff>
    </xdr:to>
    <xdr:cxnSp macro="">
      <xdr:nvCxnSpPr>
        <xdr:cNvPr id="128" name="直線コネクタ 127"/>
        <xdr:cNvCxnSpPr/>
      </xdr:nvCxnSpPr>
      <xdr:spPr>
        <a:xfrm>
          <a:off x="14782800" y="3228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119380</xdr:rowOff>
    </xdr:from>
    <xdr:to>
      <xdr:col>21</xdr:col>
      <xdr:colOff>361950</xdr:colOff>
      <xdr:row>18</xdr:row>
      <xdr:rowOff>142240</xdr:rowOff>
    </xdr:to>
    <xdr:cxnSp macro="">
      <xdr:nvCxnSpPr>
        <xdr:cNvPr id="131" name="直線コネクタ 130"/>
        <xdr:cNvCxnSpPr/>
      </xdr:nvCxnSpPr>
      <xdr:spPr>
        <a:xfrm>
          <a:off x="13893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119380</xdr:rowOff>
    </xdr:from>
    <xdr:to>
      <xdr:col>20</xdr:col>
      <xdr:colOff>158750</xdr:colOff>
      <xdr:row>18</xdr:row>
      <xdr:rowOff>127000</xdr:rowOff>
    </xdr:to>
    <xdr:cxnSp macro="">
      <xdr:nvCxnSpPr>
        <xdr:cNvPr id="134" name="直線コネクタ 133"/>
        <xdr:cNvCxnSpPr/>
      </xdr:nvCxnSpPr>
      <xdr:spPr>
        <a:xfrm flipV="1">
          <a:off x="13004800" y="3205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4" name="円/楕円 143"/>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5"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137160</xdr:rowOff>
    </xdr:from>
    <xdr:to>
      <xdr:col>22</xdr:col>
      <xdr:colOff>615950</xdr:colOff>
      <xdr:row>19</xdr:row>
      <xdr:rowOff>67310</xdr:rowOff>
    </xdr:to>
    <xdr:sp macro="" textlink="">
      <xdr:nvSpPr>
        <xdr:cNvPr id="146" name="円/楕円 145"/>
        <xdr:cNvSpPr/>
      </xdr:nvSpPr>
      <xdr:spPr>
        <a:xfrm>
          <a:off x="15621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52087</xdr:rowOff>
    </xdr:from>
    <xdr:ext cx="736600" cy="259045"/>
    <xdr:sp macro="" textlink="">
      <xdr:nvSpPr>
        <xdr:cNvPr id="147" name="テキスト ボックス 146"/>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91440</xdr:rowOff>
    </xdr:from>
    <xdr:to>
      <xdr:col>21</xdr:col>
      <xdr:colOff>412750</xdr:colOff>
      <xdr:row>19</xdr:row>
      <xdr:rowOff>21590</xdr:rowOff>
    </xdr:to>
    <xdr:sp macro="" textlink="">
      <xdr:nvSpPr>
        <xdr:cNvPr id="148" name="円/楕円 147"/>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6367</xdr:rowOff>
    </xdr:from>
    <xdr:ext cx="762000" cy="259045"/>
    <xdr:sp macro="" textlink="">
      <xdr:nvSpPr>
        <xdr:cNvPr id="149" name="テキスト ボックス 148"/>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68580</xdr:rowOff>
    </xdr:from>
    <xdr:to>
      <xdr:col>20</xdr:col>
      <xdr:colOff>209550</xdr:colOff>
      <xdr:row>18</xdr:row>
      <xdr:rowOff>170180</xdr:rowOff>
    </xdr:to>
    <xdr:sp macro="" textlink="">
      <xdr:nvSpPr>
        <xdr:cNvPr id="150" name="円/楕円 149"/>
        <xdr:cNvSpPr/>
      </xdr:nvSpPr>
      <xdr:spPr>
        <a:xfrm>
          <a:off x="13843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154957</xdr:rowOff>
    </xdr:from>
    <xdr:ext cx="762000" cy="259045"/>
    <xdr:sp macro="" textlink="">
      <xdr:nvSpPr>
        <xdr:cNvPr id="151" name="テキスト ボックス 150"/>
        <xdr:cNvSpPr txBox="1"/>
      </xdr:nvSpPr>
      <xdr:spPr>
        <a:xfrm>
          <a:off x="13512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52" name="円/楕円 151"/>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53" name="テキスト ボックス 152"/>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当町は、高齢化率が平成</a:t>
          </a:r>
          <a:r>
            <a:rPr kumimoji="1" lang="en-US" altLang="ja-JP" sz="1300">
              <a:latin typeface="ＭＳ Ｐゴシック"/>
            </a:rPr>
            <a:t>28</a:t>
          </a:r>
          <a:r>
            <a:rPr kumimoji="1" lang="ja-JP" altLang="en-US" sz="1300">
              <a:latin typeface="ＭＳ Ｐゴシック"/>
            </a:rPr>
            <a:t>年度末で</a:t>
          </a:r>
          <a:r>
            <a:rPr kumimoji="1" lang="en-US" altLang="ja-JP" sz="1300">
              <a:latin typeface="ＭＳ Ｐゴシック"/>
            </a:rPr>
            <a:t>48.39%</a:t>
          </a:r>
          <a:r>
            <a:rPr kumimoji="1" lang="ja-JP" altLang="en-US" sz="1300">
              <a:latin typeface="ＭＳ Ｐゴシック"/>
            </a:rPr>
            <a:t>と全国平均に比べかなり高く、老人福祉施設への措置者数も平成</a:t>
          </a:r>
          <a:r>
            <a:rPr kumimoji="1" lang="en-US" altLang="ja-JP" sz="1300">
              <a:latin typeface="ＭＳ Ｐゴシック"/>
            </a:rPr>
            <a:t>28</a:t>
          </a:r>
          <a:r>
            <a:rPr kumimoji="1" lang="ja-JP" altLang="en-US" sz="1300">
              <a:latin typeface="ＭＳ Ｐゴシック"/>
            </a:rPr>
            <a:t>年度末で</a:t>
          </a:r>
          <a:r>
            <a:rPr kumimoji="1" lang="en-US" altLang="ja-JP" sz="1300">
              <a:latin typeface="ＭＳ Ｐゴシック"/>
            </a:rPr>
            <a:t>26</a:t>
          </a:r>
          <a:r>
            <a:rPr kumimoji="1" lang="ja-JP" altLang="en-US" sz="1300">
              <a:latin typeface="ＭＳ Ｐゴシック"/>
            </a:rPr>
            <a:t>人と人口に対する割合が高く、また、養護老人ホーム</a:t>
          </a:r>
          <a:r>
            <a:rPr kumimoji="1" lang="en-US" altLang="ja-JP" sz="1300">
              <a:latin typeface="ＭＳ Ｐゴシック"/>
            </a:rPr>
            <a:t>(50</a:t>
          </a:r>
          <a:r>
            <a:rPr kumimoji="1" lang="ja-JP" altLang="en-US" sz="1300">
              <a:latin typeface="ＭＳ Ｐゴシック"/>
            </a:rPr>
            <a:t>床</a:t>
          </a:r>
          <a:r>
            <a:rPr kumimoji="1" lang="en-US" altLang="ja-JP" sz="1300">
              <a:latin typeface="ＭＳ Ｐゴシック"/>
            </a:rPr>
            <a:t>)</a:t>
          </a:r>
          <a:r>
            <a:rPr kumimoji="1" lang="ja-JP" altLang="en-US" sz="1300">
              <a:latin typeface="ＭＳ Ｐゴシック"/>
            </a:rPr>
            <a:t>、特別養護老人ホーム</a:t>
          </a:r>
          <a:r>
            <a:rPr kumimoji="1" lang="en-US" altLang="ja-JP" sz="1300">
              <a:latin typeface="ＭＳ Ｐゴシック"/>
            </a:rPr>
            <a:t>(30</a:t>
          </a:r>
          <a:r>
            <a:rPr kumimoji="1" lang="ja-JP" altLang="en-US" sz="1300">
              <a:latin typeface="ＭＳ Ｐゴシック"/>
            </a:rPr>
            <a:t>床</a:t>
          </a:r>
          <a:r>
            <a:rPr kumimoji="1" lang="en-US" altLang="ja-JP" sz="1300">
              <a:latin typeface="ＭＳ Ｐゴシック"/>
            </a:rPr>
            <a:t>)</a:t>
          </a:r>
          <a:r>
            <a:rPr kumimoji="1" lang="ja-JP" altLang="en-US" sz="1300">
              <a:latin typeface="ＭＳ Ｐゴシック"/>
            </a:rPr>
            <a:t>入所者のうち障害者自立支援制度による介護給付を受ける方の割合が高く類似団体平均を上回っている。</a:t>
          </a:r>
        </a:p>
        <a:p>
          <a:r>
            <a:rPr kumimoji="1" lang="ja-JP" altLang="en-US" sz="1300">
              <a:latin typeface="ＭＳ Ｐゴシック"/>
            </a:rPr>
            <a:t>　今後とも健康づくり事業や疾病予防事業等に力を入れ扶助費の抑制に努める。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20865</xdr:rowOff>
    </xdr:from>
    <xdr:to>
      <xdr:col>7</xdr:col>
      <xdr:colOff>15875</xdr:colOff>
      <xdr:row>57</xdr:row>
      <xdr:rowOff>118835</xdr:rowOff>
    </xdr:to>
    <xdr:cxnSp macro="">
      <xdr:nvCxnSpPr>
        <xdr:cNvPr id="187" name="直線コネクタ 186"/>
        <xdr:cNvCxnSpPr/>
      </xdr:nvCxnSpPr>
      <xdr:spPr>
        <a:xfrm>
          <a:off x="3987800" y="97935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57</xdr:row>
      <xdr:rowOff>20865</xdr:rowOff>
    </xdr:to>
    <xdr:cxnSp macro="">
      <xdr:nvCxnSpPr>
        <xdr:cNvPr id="190" name="直線コネクタ 189"/>
        <xdr:cNvCxnSpPr/>
      </xdr:nvCxnSpPr>
      <xdr:spPr>
        <a:xfrm>
          <a:off x="3098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57</xdr:row>
      <xdr:rowOff>20865</xdr:rowOff>
    </xdr:to>
    <xdr:cxnSp macro="">
      <xdr:nvCxnSpPr>
        <xdr:cNvPr id="193" name="直線コネクタ 192"/>
        <xdr:cNvCxnSpPr/>
      </xdr:nvCxnSpPr>
      <xdr:spPr>
        <a:xfrm flipV="1">
          <a:off x="2209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20865</xdr:rowOff>
    </xdr:to>
    <xdr:cxnSp macro="">
      <xdr:nvCxnSpPr>
        <xdr:cNvPr id="196" name="直線コネクタ 195"/>
        <xdr:cNvCxnSpPr/>
      </xdr:nvCxnSpPr>
      <xdr:spPr>
        <a:xfrm>
          <a:off x="1320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68035</xdr:rowOff>
    </xdr:from>
    <xdr:to>
      <xdr:col>7</xdr:col>
      <xdr:colOff>66675</xdr:colOff>
      <xdr:row>57</xdr:row>
      <xdr:rowOff>169635</xdr:rowOff>
    </xdr:to>
    <xdr:sp macro="" textlink="">
      <xdr:nvSpPr>
        <xdr:cNvPr id="206" name="円/楕円 205"/>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40112</xdr:rowOff>
    </xdr:from>
    <xdr:ext cx="762000" cy="259045"/>
    <xdr:sp macro="" textlink="">
      <xdr:nvSpPr>
        <xdr:cNvPr id="207"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141515</xdr:rowOff>
    </xdr:from>
    <xdr:to>
      <xdr:col>5</xdr:col>
      <xdr:colOff>600075</xdr:colOff>
      <xdr:row>57</xdr:row>
      <xdr:rowOff>71665</xdr:rowOff>
    </xdr:to>
    <xdr:sp macro="" textlink="">
      <xdr:nvSpPr>
        <xdr:cNvPr id="208" name="円/楕円 207"/>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56442</xdr:rowOff>
    </xdr:from>
    <xdr:ext cx="736600" cy="259045"/>
    <xdr:sp macro="" textlink="">
      <xdr:nvSpPr>
        <xdr:cNvPr id="209" name="テキスト ボックス 208"/>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0" name="円/楕円 209"/>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1" name="テキスト ボックス 210"/>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2" name="円/楕円 211"/>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3" name="テキスト ボックス 212"/>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4" name="円/楕円 213"/>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5" name="テキスト ボックス 214"/>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分流式下水道への繰出基準の見直しや下水道施設の機能強化事業の実施、奈古地区簡易水道整備事業の実施等による起債の償還に伴う繰出金の増加により類似団体平均を上回っている。</a:t>
          </a:r>
        </a:p>
        <a:p>
          <a:r>
            <a:rPr kumimoji="1" lang="ja-JP" altLang="en-US" sz="1300">
              <a:latin typeface="ＭＳ Ｐゴシック"/>
            </a:rPr>
            <a:t>　今後とも簡易水道事業や下水道事業等公営企業会計については、独立採算制の原則に立ち返り、経費の節減はもとより使用料の改定等も図りながら財政の健全化を図る。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159004</xdr:rowOff>
    </xdr:from>
    <xdr:to>
      <xdr:col>24</xdr:col>
      <xdr:colOff>31750</xdr:colOff>
      <xdr:row>56</xdr:row>
      <xdr:rowOff>159004</xdr:rowOff>
    </xdr:to>
    <xdr:cxnSp macro="">
      <xdr:nvCxnSpPr>
        <xdr:cNvPr id="245" name="直線コネクタ 244"/>
        <xdr:cNvCxnSpPr/>
      </xdr:nvCxnSpPr>
      <xdr:spPr>
        <a:xfrm>
          <a:off x="15671800" y="9760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159004</xdr:rowOff>
    </xdr:from>
    <xdr:to>
      <xdr:col>22</xdr:col>
      <xdr:colOff>565150</xdr:colOff>
      <xdr:row>57</xdr:row>
      <xdr:rowOff>5842</xdr:rowOff>
    </xdr:to>
    <xdr:cxnSp macro="">
      <xdr:nvCxnSpPr>
        <xdr:cNvPr id="248" name="直線コネクタ 247"/>
        <xdr:cNvCxnSpPr/>
      </xdr:nvCxnSpPr>
      <xdr:spPr>
        <a:xfrm flipV="1">
          <a:off x="14782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145288</xdr:rowOff>
    </xdr:from>
    <xdr:to>
      <xdr:col>21</xdr:col>
      <xdr:colOff>361950</xdr:colOff>
      <xdr:row>57</xdr:row>
      <xdr:rowOff>5842</xdr:rowOff>
    </xdr:to>
    <xdr:cxnSp macro="">
      <xdr:nvCxnSpPr>
        <xdr:cNvPr id="251" name="直線コネクタ 250"/>
        <xdr:cNvCxnSpPr/>
      </xdr:nvCxnSpPr>
      <xdr:spPr>
        <a:xfrm>
          <a:off x="13893800" y="9746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145288</xdr:rowOff>
    </xdr:from>
    <xdr:to>
      <xdr:col>20</xdr:col>
      <xdr:colOff>158750</xdr:colOff>
      <xdr:row>56</xdr:row>
      <xdr:rowOff>163576</xdr:rowOff>
    </xdr:to>
    <xdr:cxnSp macro="">
      <xdr:nvCxnSpPr>
        <xdr:cNvPr id="254" name="直線コネクタ 253"/>
        <xdr:cNvCxnSpPr/>
      </xdr:nvCxnSpPr>
      <xdr:spPr>
        <a:xfrm flipV="1">
          <a:off x="13004800" y="9746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64" name="円/楕円 263"/>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80281</xdr:rowOff>
    </xdr:from>
    <xdr:ext cx="762000" cy="259045"/>
    <xdr:sp macro="" textlink="">
      <xdr:nvSpPr>
        <xdr:cNvPr id="265" name="その他該当値テキスト"/>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108204</xdr:rowOff>
    </xdr:from>
    <xdr:to>
      <xdr:col>22</xdr:col>
      <xdr:colOff>615950</xdr:colOff>
      <xdr:row>57</xdr:row>
      <xdr:rowOff>38354</xdr:rowOff>
    </xdr:to>
    <xdr:sp macro="" textlink="">
      <xdr:nvSpPr>
        <xdr:cNvPr id="266" name="円/楕円 265"/>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67" name="テキスト ボックス 266"/>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126492</xdr:rowOff>
    </xdr:from>
    <xdr:to>
      <xdr:col>21</xdr:col>
      <xdr:colOff>412750</xdr:colOff>
      <xdr:row>57</xdr:row>
      <xdr:rowOff>56642</xdr:rowOff>
    </xdr:to>
    <xdr:sp macro="" textlink="">
      <xdr:nvSpPr>
        <xdr:cNvPr id="268" name="円/楕円 267"/>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41419</xdr:rowOff>
    </xdr:from>
    <xdr:ext cx="762000" cy="259045"/>
    <xdr:sp macro="" textlink="">
      <xdr:nvSpPr>
        <xdr:cNvPr id="269" name="テキスト ボックス 268"/>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94488</xdr:rowOff>
    </xdr:from>
    <xdr:to>
      <xdr:col>20</xdr:col>
      <xdr:colOff>209550</xdr:colOff>
      <xdr:row>57</xdr:row>
      <xdr:rowOff>24638</xdr:rowOff>
    </xdr:to>
    <xdr:sp macro="" textlink="">
      <xdr:nvSpPr>
        <xdr:cNvPr id="270" name="円/楕円 269"/>
        <xdr:cNvSpPr/>
      </xdr:nvSpPr>
      <xdr:spPr>
        <a:xfrm>
          <a:off x="13843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9415</xdr:rowOff>
    </xdr:from>
    <xdr:ext cx="762000" cy="259045"/>
    <xdr:sp macro="" textlink="">
      <xdr:nvSpPr>
        <xdr:cNvPr id="271" name="テキスト ボックス 270"/>
        <xdr:cNvSpPr txBox="1"/>
      </xdr:nvSpPr>
      <xdr:spPr>
        <a:xfrm>
          <a:off x="13512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72" name="円/楕円 271"/>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73" name="テキスト ボックス 272"/>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斎場業務、消防救急業務を萩市に、ゴミ処理業務を萩・長門清掃市部事務組合にそれぞれ委託していることから、類似団体平均を下回っている。</a:t>
          </a:r>
        </a:p>
        <a:p>
          <a:r>
            <a:rPr kumimoji="1" lang="ja-JP" altLang="en-US" sz="1300">
              <a:latin typeface="ＭＳ Ｐゴシック"/>
            </a:rPr>
            <a:t>　今後とも各種補助金の見直しを含め更なる経費節減に努める。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34</xdr:row>
      <xdr:rowOff>154432</xdr:rowOff>
    </xdr:to>
    <xdr:cxnSp macro="">
      <xdr:nvCxnSpPr>
        <xdr:cNvPr id="303" name="直線コネクタ 302"/>
        <xdr:cNvCxnSpPr/>
      </xdr:nvCxnSpPr>
      <xdr:spPr>
        <a:xfrm>
          <a:off x="15671800" y="59517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122428</xdr:rowOff>
    </xdr:from>
    <xdr:to>
      <xdr:col>22</xdr:col>
      <xdr:colOff>565150</xdr:colOff>
      <xdr:row>34</xdr:row>
      <xdr:rowOff>127000</xdr:rowOff>
    </xdr:to>
    <xdr:cxnSp macro="">
      <xdr:nvCxnSpPr>
        <xdr:cNvPr id="306" name="直線コネクタ 305"/>
        <xdr:cNvCxnSpPr/>
      </xdr:nvCxnSpPr>
      <xdr:spPr>
        <a:xfrm flipV="1">
          <a:off x="14782800" y="5951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127000</xdr:rowOff>
    </xdr:to>
    <xdr:cxnSp macro="">
      <xdr:nvCxnSpPr>
        <xdr:cNvPr id="309" name="直線コネクタ 308"/>
        <xdr:cNvCxnSpPr/>
      </xdr:nvCxnSpPr>
      <xdr:spPr>
        <a:xfrm>
          <a:off x="13893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34</xdr:row>
      <xdr:rowOff>117856</xdr:rowOff>
    </xdr:to>
    <xdr:cxnSp macro="">
      <xdr:nvCxnSpPr>
        <xdr:cNvPr id="312" name="直線コネクタ 311"/>
        <xdr:cNvCxnSpPr/>
      </xdr:nvCxnSpPr>
      <xdr:spPr>
        <a:xfrm flipV="1">
          <a:off x="13004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103632</xdr:rowOff>
    </xdr:from>
    <xdr:to>
      <xdr:col>24</xdr:col>
      <xdr:colOff>82550</xdr:colOff>
      <xdr:row>35</xdr:row>
      <xdr:rowOff>33782</xdr:rowOff>
    </xdr:to>
    <xdr:sp macro="" textlink="">
      <xdr:nvSpPr>
        <xdr:cNvPr id="322" name="円/楕円 321"/>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120159</xdr:rowOff>
    </xdr:from>
    <xdr:ext cx="762000" cy="259045"/>
    <xdr:sp macro="" textlink="">
      <xdr:nvSpPr>
        <xdr:cNvPr id="323"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71628</xdr:rowOff>
    </xdr:from>
    <xdr:to>
      <xdr:col>22</xdr:col>
      <xdr:colOff>615950</xdr:colOff>
      <xdr:row>35</xdr:row>
      <xdr:rowOff>1778</xdr:rowOff>
    </xdr:to>
    <xdr:sp macro="" textlink="">
      <xdr:nvSpPr>
        <xdr:cNvPr id="324" name="円/楕円 323"/>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11955</xdr:rowOff>
    </xdr:from>
    <xdr:ext cx="736600" cy="259045"/>
    <xdr:sp macro="" textlink="">
      <xdr:nvSpPr>
        <xdr:cNvPr id="325" name="テキスト ボックス 324"/>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26" name="円/楕円 325"/>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27" name="テキスト ボックス 326"/>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57912</xdr:rowOff>
    </xdr:from>
    <xdr:to>
      <xdr:col>20</xdr:col>
      <xdr:colOff>209550</xdr:colOff>
      <xdr:row>34</xdr:row>
      <xdr:rowOff>159512</xdr:rowOff>
    </xdr:to>
    <xdr:sp macro="" textlink="">
      <xdr:nvSpPr>
        <xdr:cNvPr id="328" name="円/楕円 327"/>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169689</xdr:rowOff>
    </xdr:from>
    <xdr:ext cx="762000" cy="259045"/>
    <xdr:sp macro="" textlink="">
      <xdr:nvSpPr>
        <xdr:cNvPr id="329" name="テキスト ボックス 328"/>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67056</xdr:rowOff>
    </xdr:from>
    <xdr:to>
      <xdr:col>19</xdr:col>
      <xdr:colOff>6350</xdr:colOff>
      <xdr:row>34</xdr:row>
      <xdr:rowOff>168656</xdr:rowOff>
    </xdr:to>
    <xdr:sp macro="" textlink="">
      <xdr:nvSpPr>
        <xdr:cNvPr id="330" name="円/楕円 329"/>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7383</xdr:rowOff>
    </xdr:from>
    <xdr:ext cx="762000" cy="259045"/>
    <xdr:sp macro="" textlink="">
      <xdr:nvSpPr>
        <xdr:cNvPr id="331" name="テキスト ボックス 330"/>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地方債の繰上償還や償還満了、新規借入の抑制等により人口１人当たり決算額は類似団体平均よりかなり低い。</a:t>
          </a:r>
        </a:p>
        <a:p>
          <a:r>
            <a:rPr kumimoji="1" lang="ja-JP" altLang="en-US" sz="1300">
              <a:latin typeface="ＭＳ Ｐゴシック"/>
            </a:rPr>
            <a:t>　今後とも大きく起債に頼ることのない財政運営に努める。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96520</xdr:rowOff>
    </xdr:from>
    <xdr:to>
      <xdr:col>7</xdr:col>
      <xdr:colOff>15875</xdr:colOff>
      <xdr:row>75</xdr:row>
      <xdr:rowOff>107950</xdr:rowOff>
    </xdr:to>
    <xdr:cxnSp macro="">
      <xdr:nvCxnSpPr>
        <xdr:cNvPr id="363" name="直線コネクタ 362"/>
        <xdr:cNvCxnSpPr/>
      </xdr:nvCxnSpPr>
      <xdr:spPr>
        <a:xfrm flipV="1">
          <a:off x="3987800" y="12955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107950</xdr:rowOff>
    </xdr:from>
    <xdr:to>
      <xdr:col>5</xdr:col>
      <xdr:colOff>549275</xdr:colOff>
      <xdr:row>75</xdr:row>
      <xdr:rowOff>149861</xdr:rowOff>
    </xdr:to>
    <xdr:cxnSp macro="">
      <xdr:nvCxnSpPr>
        <xdr:cNvPr id="366" name="直線コネクタ 365"/>
        <xdr:cNvCxnSpPr/>
      </xdr:nvCxnSpPr>
      <xdr:spPr>
        <a:xfrm flipV="1">
          <a:off x="3098800" y="12966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149861</xdr:rowOff>
    </xdr:to>
    <xdr:cxnSp macro="">
      <xdr:nvCxnSpPr>
        <xdr:cNvPr id="369" name="直線コネクタ 368"/>
        <xdr:cNvCxnSpPr/>
      </xdr:nvCxnSpPr>
      <xdr:spPr>
        <a:xfrm>
          <a:off x="2209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146050</xdr:rowOff>
    </xdr:from>
    <xdr:to>
      <xdr:col>3</xdr:col>
      <xdr:colOff>142875</xdr:colOff>
      <xdr:row>75</xdr:row>
      <xdr:rowOff>157480</xdr:rowOff>
    </xdr:to>
    <xdr:cxnSp macro="">
      <xdr:nvCxnSpPr>
        <xdr:cNvPr id="372" name="直線コネクタ 371"/>
        <xdr:cNvCxnSpPr/>
      </xdr:nvCxnSpPr>
      <xdr:spPr>
        <a:xfrm flipV="1">
          <a:off x="1320800" y="13004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45720</xdr:rowOff>
    </xdr:from>
    <xdr:to>
      <xdr:col>7</xdr:col>
      <xdr:colOff>66675</xdr:colOff>
      <xdr:row>75</xdr:row>
      <xdr:rowOff>147320</xdr:rowOff>
    </xdr:to>
    <xdr:sp macro="" textlink="">
      <xdr:nvSpPr>
        <xdr:cNvPr id="382" name="円/楕円 381"/>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62247</xdr:rowOff>
    </xdr:from>
    <xdr:ext cx="762000" cy="259045"/>
    <xdr:sp macro="" textlink="">
      <xdr:nvSpPr>
        <xdr:cNvPr id="383" name="公債費該当値テキスト"/>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57150</xdr:rowOff>
    </xdr:from>
    <xdr:to>
      <xdr:col>5</xdr:col>
      <xdr:colOff>600075</xdr:colOff>
      <xdr:row>75</xdr:row>
      <xdr:rowOff>158750</xdr:rowOff>
    </xdr:to>
    <xdr:sp macro="" textlink="">
      <xdr:nvSpPr>
        <xdr:cNvPr id="384" name="円/楕円 383"/>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85" name="テキスト ボックス 384"/>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99060</xdr:rowOff>
    </xdr:from>
    <xdr:to>
      <xdr:col>4</xdr:col>
      <xdr:colOff>396875</xdr:colOff>
      <xdr:row>76</xdr:row>
      <xdr:rowOff>29211</xdr:rowOff>
    </xdr:to>
    <xdr:sp macro="" textlink="">
      <xdr:nvSpPr>
        <xdr:cNvPr id="386" name="円/楕円 385"/>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39387</xdr:rowOff>
    </xdr:from>
    <xdr:ext cx="762000" cy="259045"/>
    <xdr:sp macro="" textlink="">
      <xdr:nvSpPr>
        <xdr:cNvPr id="387" name="テキスト ボックス 386"/>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95250</xdr:rowOff>
    </xdr:from>
    <xdr:to>
      <xdr:col>3</xdr:col>
      <xdr:colOff>193675</xdr:colOff>
      <xdr:row>76</xdr:row>
      <xdr:rowOff>25400</xdr:rowOff>
    </xdr:to>
    <xdr:sp macro="" textlink="">
      <xdr:nvSpPr>
        <xdr:cNvPr id="388" name="円/楕円 387"/>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35577</xdr:rowOff>
    </xdr:from>
    <xdr:ext cx="762000" cy="259045"/>
    <xdr:sp macro="" textlink="">
      <xdr:nvSpPr>
        <xdr:cNvPr id="389" name="テキスト ボックス 388"/>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106680</xdr:rowOff>
    </xdr:from>
    <xdr:to>
      <xdr:col>1</xdr:col>
      <xdr:colOff>676275</xdr:colOff>
      <xdr:row>76</xdr:row>
      <xdr:rowOff>36830</xdr:rowOff>
    </xdr:to>
    <xdr:sp macro="" textlink="">
      <xdr:nvSpPr>
        <xdr:cNvPr id="390" name="円/楕円 389"/>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47007</xdr:rowOff>
    </xdr:from>
    <xdr:ext cx="762000" cy="259045"/>
    <xdr:sp macro="" textlink="">
      <xdr:nvSpPr>
        <xdr:cNvPr id="391" name="テキスト ボックス 390"/>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高齢化の進展による扶助費の増加、行政事務の電算関係維持管理経費の増加、簡易水道事業や下水道事業の起債償還による繰出金の増加等により類似団体平均を若干上回っているものの、全国平均、山口県平均より下回っている。</a:t>
          </a:r>
        </a:p>
        <a:p>
          <a:r>
            <a:rPr kumimoji="1" lang="ja-JP" altLang="en-US" sz="1300">
              <a:latin typeface="ＭＳ Ｐゴシック"/>
            </a:rPr>
            <a:t>　ただ、今後も扶助費、物件費、補助費等いずれも増加傾向で推移することが懸念されることから、徹底した事務事業の見直しや事業の厳選等により経費の節減を図る。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112305</xdr:rowOff>
    </xdr:from>
    <xdr:to>
      <xdr:col>24</xdr:col>
      <xdr:colOff>31750</xdr:colOff>
      <xdr:row>77</xdr:row>
      <xdr:rowOff>141695</xdr:rowOff>
    </xdr:to>
    <xdr:cxnSp macro="">
      <xdr:nvCxnSpPr>
        <xdr:cNvPr id="426" name="直線コネクタ 425"/>
        <xdr:cNvCxnSpPr/>
      </xdr:nvCxnSpPr>
      <xdr:spPr>
        <a:xfrm>
          <a:off x="15671800" y="133139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76381</xdr:rowOff>
    </xdr:from>
    <xdr:to>
      <xdr:col>22</xdr:col>
      <xdr:colOff>565150</xdr:colOff>
      <xdr:row>77</xdr:row>
      <xdr:rowOff>112305</xdr:rowOff>
    </xdr:to>
    <xdr:cxnSp macro="">
      <xdr:nvCxnSpPr>
        <xdr:cNvPr id="429" name="直線コネクタ 428"/>
        <xdr:cNvCxnSpPr/>
      </xdr:nvCxnSpPr>
      <xdr:spPr>
        <a:xfrm>
          <a:off x="14782800" y="13278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162923</xdr:rowOff>
    </xdr:from>
    <xdr:to>
      <xdr:col>21</xdr:col>
      <xdr:colOff>361950</xdr:colOff>
      <xdr:row>77</xdr:row>
      <xdr:rowOff>76381</xdr:rowOff>
    </xdr:to>
    <xdr:cxnSp macro="">
      <xdr:nvCxnSpPr>
        <xdr:cNvPr id="432" name="直線コネクタ 431"/>
        <xdr:cNvCxnSpPr/>
      </xdr:nvCxnSpPr>
      <xdr:spPr>
        <a:xfrm>
          <a:off x="13893800" y="131931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146594</xdr:rowOff>
    </xdr:from>
    <xdr:to>
      <xdr:col>20</xdr:col>
      <xdr:colOff>158750</xdr:colOff>
      <xdr:row>76</xdr:row>
      <xdr:rowOff>162923</xdr:rowOff>
    </xdr:to>
    <xdr:cxnSp macro="">
      <xdr:nvCxnSpPr>
        <xdr:cNvPr id="435" name="直線コネクタ 434"/>
        <xdr:cNvCxnSpPr/>
      </xdr:nvCxnSpPr>
      <xdr:spPr>
        <a:xfrm>
          <a:off x="13004800" y="131767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90895</xdr:rowOff>
    </xdr:from>
    <xdr:to>
      <xdr:col>24</xdr:col>
      <xdr:colOff>82550</xdr:colOff>
      <xdr:row>78</xdr:row>
      <xdr:rowOff>21045</xdr:rowOff>
    </xdr:to>
    <xdr:sp macro="" textlink="">
      <xdr:nvSpPr>
        <xdr:cNvPr id="445" name="円/楕円 444"/>
        <xdr:cNvSpPr/>
      </xdr:nvSpPr>
      <xdr:spPr>
        <a:xfrm>
          <a:off x="16459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62972</xdr:rowOff>
    </xdr:from>
    <xdr:ext cx="762000" cy="259045"/>
    <xdr:sp macro="" textlink="">
      <xdr:nvSpPr>
        <xdr:cNvPr id="446" name="公債費以外該当値テキスト"/>
        <xdr:cNvSpPr txBox="1"/>
      </xdr:nvSpPr>
      <xdr:spPr>
        <a:xfrm>
          <a:off x="165989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61505</xdr:rowOff>
    </xdr:from>
    <xdr:to>
      <xdr:col>22</xdr:col>
      <xdr:colOff>615950</xdr:colOff>
      <xdr:row>77</xdr:row>
      <xdr:rowOff>163105</xdr:rowOff>
    </xdr:to>
    <xdr:sp macro="" textlink="">
      <xdr:nvSpPr>
        <xdr:cNvPr id="447" name="円/楕円 446"/>
        <xdr:cNvSpPr/>
      </xdr:nvSpPr>
      <xdr:spPr>
        <a:xfrm>
          <a:off x="15621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147882</xdr:rowOff>
    </xdr:from>
    <xdr:ext cx="736600" cy="259045"/>
    <xdr:sp macro="" textlink="">
      <xdr:nvSpPr>
        <xdr:cNvPr id="448" name="テキスト ボックス 447"/>
        <xdr:cNvSpPr txBox="1"/>
      </xdr:nvSpPr>
      <xdr:spPr>
        <a:xfrm>
          <a:off x="15290800" y="1334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25581</xdr:rowOff>
    </xdr:from>
    <xdr:to>
      <xdr:col>21</xdr:col>
      <xdr:colOff>412750</xdr:colOff>
      <xdr:row>77</xdr:row>
      <xdr:rowOff>127181</xdr:rowOff>
    </xdr:to>
    <xdr:sp macro="" textlink="">
      <xdr:nvSpPr>
        <xdr:cNvPr id="449" name="円/楕円 448"/>
        <xdr:cNvSpPr/>
      </xdr:nvSpPr>
      <xdr:spPr>
        <a:xfrm>
          <a:off x="14732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111958</xdr:rowOff>
    </xdr:from>
    <xdr:ext cx="762000" cy="259045"/>
    <xdr:sp macro="" textlink="">
      <xdr:nvSpPr>
        <xdr:cNvPr id="450" name="テキスト ボックス 449"/>
        <xdr:cNvSpPr txBox="1"/>
      </xdr:nvSpPr>
      <xdr:spPr>
        <a:xfrm>
          <a:off x="14401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112123</xdr:rowOff>
    </xdr:from>
    <xdr:to>
      <xdr:col>20</xdr:col>
      <xdr:colOff>209550</xdr:colOff>
      <xdr:row>77</xdr:row>
      <xdr:rowOff>42273</xdr:rowOff>
    </xdr:to>
    <xdr:sp macro="" textlink="">
      <xdr:nvSpPr>
        <xdr:cNvPr id="451" name="円/楕円 450"/>
        <xdr:cNvSpPr/>
      </xdr:nvSpPr>
      <xdr:spPr>
        <a:xfrm>
          <a:off x="13843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52" name="テキスト ボックス 451"/>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95794</xdr:rowOff>
    </xdr:from>
    <xdr:to>
      <xdr:col>19</xdr:col>
      <xdr:colOff>6350</xdr:colOff>
      <xdr:row>77</xdr:row>
      <xdr:rowOff>25944</xdr:rowOff>
    </xdr:to>
    <xdr:sp macro="" textlink="">
      <xdr:nvSpPr>
        <xdr:cNvPr id="453" name="円/楕円 452"/>
        <xdr:cNvSpPr/>
      </xdr:nvSpPr>
      <xdr:spPr>
        <a:xfrm>
          <a:off x="12954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10721</xdr:rowOff>
    </xdr:from>
    <xdr:ext cx="762000" cy="259045"/>
    <xdr:sp macro="" textlink="">
      <xdr:nvSpPr>
        <xdr:cNvPr id="454" name="テキスト ボックス 453"/>
        <xdr:cNvSpPr txBox="1"/>
      </xdr:nvSpPr>
      <xdr:spPr>
        <a:xfrm>
          <a:off x="12623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山口県阿武町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13247</xdr:rowOff>
    </xdr:from>
    <xdr:to>
      <xdr:col>4</xdr:col>
      <xdr:colOff>1117600</xdr:colOff>
      <xdr:row>18</xdr:row>
      <xdr:rowOff>16388</xdr:rowOff>
    </xdr:to>
    <xdr:cxnSp macro="">
      <xdr:nvCxnSpPr>
        <xdr:cNvPr id="47" name="直線コネクタ 46"/>
        <xdr:cNvCxnSpPr/>
      </xdr:nvCxnSpPr>
      <xdr:spPr bwMode="auto">
        <a:xfrm flipV="1">
          <a:off x="5003800" y="3146972"/>
          <a:ext cx="647700" cy="3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16388</xdr:rowOff>
    </xdr:from>
    <xdr:to>
      <xdr:col>4</xdr:col>
      <xdr:colOff>469900</xdr:colOff>
      <xdr:row>18</xdr:row>
      <xdr:rowOff>36237</xdr:rowOff>
    </xdr:to>
    <xdr:cxnSp macro="">
      <xdr:nvCxnSpPr>
        <xdr:cNvPr id="50" name="直線コネクタ 49"/>
        <xdr:cNvCxnSpPr/>
      </xdr:nvCxnSpPr>
      <xdr:spPr bwMode="auto">
        <a:xfrm flipV="1">
          <a:off x="4305300" y="3150113"/>
          <a:ext cx="698500" cy="1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36237</xdr:rowOff>
    </xdr:from>
    <xdr:to>
      <xdr:col>3</xdr:col>
      <xdr:colOff>904875</xdr:colOff>
      <xdr:row>18</xdr:row>
      <xdr:rowOff>55607</xdr:rowOff>
    </xdr:to>
    <xdr:cxnSp macro="">
      <xdr:nvCxnSpPr>
        <xdr:cNvPr id="53" name="直線コネクタ 52"/>
        <xdr:cNvCxnSpPr/>
      </xdr:nvCxnSpPr>
      <xdr:spPr bwMode="auto">
        <a:xfrm flipV="1">
          <a:off x="3606800" y="3169962"/>
          <a:ext cx="698500" cy="19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55607</xdr:rowOff>
    </xdr:from>
    <xdr:to>
      <xdr:col>3</xdr:col>
      <xdr:colOff>206375</xdr:colOff>
      <xdr:row>18</xdr:row>
      <xdr:rowOff>60682</xdr:rowOff>
    </xdr:to>
    <xdr:cxnSp macro="">
      <xdr:nvCxnSpPr>
        <xdr:cNvPr id="56" name="直線コネクタ 55"/>
        <xdr:cNvCxnSpPr/>
      </xdr:nvCxnSpPr>
      <xdr:spPr bwMode="auto">
        <a:xfrm flipV="1">
          <a:off x="2908300" y="3189332"/>
          <a:ext cx="698500" cy="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133897</xdr:rowOff>
    </xdr:from>
    <xdr:to>
      <xdr:col>5</xdr:col>
      <xdr:colOff>34925</xdr:colOff>
      <xdr:row>18</xdr:row>
      <xdr:rowOff>64047</xdr:rowOff>
    </xdr:to>
    <xdr:sp macro="" textlink="">
      <xdr:nvSpPr>
        <xdr:cNvPr id="66" name="円/楕円 65"/>
        <xdr:cNvSpPr/>
      </xdr:nvSpPr>
      <xdr:spPr bwMode="auto">
        <a:xfrm>
          <a:off x="5600700" y="3096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42474</xdr:rowOff>
    </xdr:from>
    <xdr:ext cx="762000" cy="259045"/>
    <xdr:sp macro="" textlink="">
      <xdr:nvSpPr>
        <xdr:cNvPr id="67" name="人口1人当たり決算額の推移該当値テキスト130"/>
        <xdr:cNvSpPr txBox="1"/>
      </xdr:nvSpPr>
      <xdr:spPr>
        <a:xfrm>
          <a:off x="5740400" y="30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145,594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137038</xdr:rowOff>
    </xdr:from>
    <xdr:to>
      <xdr:col>4</xdr:col>
      <xdr:colOff>520700</xdr:colOff>
      <xdr:row>18</xdr:row>
      <xdr:rowOff>67188</xdr:rowOff>
    </xdr:to>
    <xdr:sp macro="" textlink="">
      <xdr:nvSpPr>
        <xdr:cNvPr id="68" name="円/楕円 67"/>
        <xdr:cNvSpPr/>
      </xdr:nvSpPr>
      <xdr:spPr bwMode="auto">
        <a:xfrm>
          <a:off x="4953000" y="309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51965</xdr:rowOff>
    </xdr:from>
    <xdr:ext cx="736600" cy="259045"/>
    <xdr:sp macro="" textlink="">
      <xdr:nvSpPr>
        <xdr:cNvPr id="69" name="テキスト ボックス 68"/>
        <xdr:cNvSpPr txBox="1"/>
      </xdr:nvSpPr>
      <xdr:spPr>
        <a:xfrm>
          <a:off x="4622800" y="318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144,220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156887</xdr:rowOff>
    </xdr:from>
    <xdr:to>
      <xdr:col>3</xdr:col>
      <xdr:colOff>955675</xdr:colOff>
      <xdr:row>18</xdr:row>
      <xdr:rowOff>87037</xdr:rowOff>
    </xdr:to>
    <xdr:sp macro="" textlink="">
      <xdr:nvSpPr>
        <xdr:cNvPr id="70" name="円/楕円 69"/>
        <xdr:cNvSpPr/>
      </xdr:nvSpPr>
      <xdr:spPr bwMode="auto">
        <a:xfrm>
          <a:off x="4254500" y="3119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71814</xdr:rowOff>
    </xdr:from>
    <xdr:ext cx="762000" cy="259045"/>
    <xdr:sp macro="" textlink="">
      <xdr:nvSpPr>
        <xdr:cNvPr id="71" name="テキスト ボックス 70"/>
        <xdr:cNvSpPr txBox="1"/>
      </xdr:nvSpPr>
      <xdr:spPr>
        <a:xfrm>
          <a:off x="3924300" y="320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135,537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4807</xdr:rowOff>
    </xdr:from>
    <xdr:to>
      <xdr:col>3</xdr:col>
      <xdr:colOff>257175</xdr:colOff>
      <xdr:row>18</xdr:row>
      <xdr:rowOff>106407</xdr:rowOff>
    </xdr:to>
    <xdr:sp macro="" textlink="">
      <xdr:nvSpPr>
        <xdr:cNvPr id="72" name="円/楕円 71"/>
        <xdr:cNvSpPr/>
      </xdr:nvSpPr>
      <xdr:spPr bwMode="auto">
        <a:xfrm>
          <a:off x="3556000" y="313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91184</xdr:rowOff>
    </xdr:from>
    <xdr:ext cx="762000" cy="259045"/>
    <xdr:sp macro="" textlink="">
      <xdr:nvSpPr>
        <xdr:cNvPr id="73" name="テキスト ボックス 72"/>
        <xdr:cNvSpPr txBox="1"/>
      </xdr:nvSpPr>
      <xdr:spPr>
        <a:xfrm>
          <a:off x="3225800" y="322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127,064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9882</xdr:rowOff>
    </xdr:from>
    <xdr:to>
      <xdr:col>2</xdr:col>
      <xdr:colOff>692150</xdr:colOff>
      <xdr:row>18</xdr:row>
      <xdr:rowOff>111482</xdr:rowOff>
    </xdr:to>
    <xdr:sp macro="" textlink="">
      <xdr:nvSpPr>
        <xdr:cNvPr id="74" name="円/楕円 73"/>
        <xdr:cNvSpPr/>
      </xdr:nvSpPr>
      <xdr:spPr bwMode="auto">
        <a:xfrm>
          <a:off x="2857500" y="31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96259</xdr:rowOff>
    </xdr:from>
    <xdr:ext cx="762000" cy="259045"/>
    <xdr:sp macro="" textlink="">
      <xdr:nvSpPr>
        <xdr:cNvPr id="75" name="テキスト ボックス 74"/>
        <xdr:cNvSpPr txBox="1"/>
      </xdr:nvSpPr>
      <xdr:spPr>
        <a:xfrm>
          <a:off x="2527300" y="322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30398</xdr:rowOff>
    </xdr:from>
    <xdr:to>
      <xdr:col>4</xdr:col>
      <xdr:colOff>1117600</xdr:colOff>
      <xdr:row>36</xdr:row>
      <xdr:rowOff>81924</xdr:rowOff>
    </xdr:to>
    <xdr:cxnSp macro="">
      <xdr:nvCxnSpPr>
        <xdr:cNvPr id="106" name="直線コネクタ 105"/>
        <xdr:cNvCxnSpPr/>
      </xdr:nvCxnSpPr>
      <xdr:spPr bwMode="auto">
        <a:xfrm>
          <a:off x="5003800" y="6983648"/>
          <a:ext cx="647700" cy="5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23225</xdr:rowOff>
    </xdr:from>
    <xdr:to>
      <xdr:col>4</xdr:col>
      <xdr:colOff>469900</xdr:colOff>
      <xdr:row>36</xdr:row>
      <xdr:rowOff>30398</xdr:rowOff>
    </xdr:to>
    <xdr:cxnSp macro="">
      <xdr:nvCxnSpPr>
        <xdr:cNvPr id="109" name="直線コネクタ 108"/>
        <xdr:cNvCxnSpPr/>
      </xdr:nvCxnSpPr>
      <xdr:spPr bwMode="auto">
        <a:xfrm>
          <a:off x="4305300" y="6976475"/>
          <a:ext cx="698500" cy="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9092</xdr:rowOff>
    </xdr:from>
    <xdr:to>
      <xdr:col>3</xdr:col>
      <xdr:colOff>904875</xdr:colOff>
      <xdr:row>36</xdr:row>
      <xdr:rowOff>23225</xdr:rowOff>
    </xdr:to>
    <xdr:cxnSp macro="">
      <xdr:nvCxnSpPr>
        <xdr:cNvPr id="112" name="直線コネクタ 111"/>
        <xdr:cNvCxnSpPr/>
      </xdr:nvCxnSpPr>
      <xdr:spPr bwMode="auto">
        <a:xfrm>
          <a:off x="3606800" y="6962342"/>
          <a:ext cx="698500" cy="1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9092</xdr:rowOff>
    </xdr:from>
    <xdr:to>
      <xdr:col>3</xdr:col>
      <xdr:colOff>206375</xdr:colOff>
      <xdr:row>36</xdr:row>
      <xdr:rowOff>10272</xdr:rowOff>
    </xdr:to>
    <xdr:cxnSp macro="">
      <xdr:nvCxnSpPr>
        <xdr:cNvPr id="115" name="直線コネクタ 114"/>
        <xdr:cNvCxnSpPr/>
      </xdr:nvCxnSpPr>
      <xdr:spPr bwMode="auto">
        <a:xfrm flipV="1">
          <a:off x="2908300" y="6962342"/>
          <a:ext cx="698500" cy="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31124</xdr:rowOff>
    </xdr:from>
    <xdr:to>
      <xdr:col>5</xdr:col>
      <xdr:colOff>34925</xdr:colOff>
      <xdr:row>36</xdr:row>
      <xdr:rowOff>132724</xdr:rowOff>
    </xdr:to>
    <xdr:sp macro="" textlink="">
      <xdr:nvSpPr>
        <xdr:cNvPr id="125" name="円/楕円 124"/>
        <xdr:cNvSpPr/>
      </xdr:nvSpPr>
      <xdr:spPr bwMode="auto">
        <a:xfrm>
          <a:off x="5600700" y="69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3201</xdr:rowOff>
    </xdr:from>
    <xdr:ext cx="762000" cy="259045"/>
    <xdr:sp macro="" textlink="">
      <xdr:nvSpPr>
        <xdr:cNvPr id="126" name="人口1人当たり決算額の推移該当値テキスト445"/>
        <xdr:cNvSpPr txBox="1"/>
      </xdr:nvSpPr>
      <xdr:spPr>
        <a:xfrm>
          <a:off x="5740400" y="695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322498</xdr:rowOff>
    </xdr:from>
    <xdr:to>
      <xdr:col>4</xdr:col>
      <xdr:colOff>520700</xdr:colOff>
      <xdr:row>36</xdr:row>
      <xdr:rowOff>81198</xdr:rowOff>
    </xdr:to>
    <xdr:sp macro="" textlink="">
      <xdr:nvSpPr>
        <xdr:cNvPr id="127" name="円/楕円 126"/>
        <xdr:cNvSpPr/>
      </xdr:nvSpPr>
      <xdr:spPr bwMode="auto">
        <a:xfrm>
          <a:off x="4953000" y="693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65975</xdr:rowOff>
    </xdr:from>
    <xdr:ext cx="736600" cy="259045"/>
    <xdr:sp macro="" textlink="">
      <xdr:nvSpPr>
        <xdr:cNvPr id="128" name="テキスト ボックス 127"/>
        <xdr:cNvSpPr txBox="1"/>
      </xdr:nvSpPr>
      <xdr:spPr>
        <a:xfrm>
          <a:off x="4622800" y="70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315325</xdr:rowOff>
    </xdr:from>
    <xdr:to>
      <xdr:col>3</xdr:col>
      <xdr:colOff>955675</xdr:colOff>
      <xdr:row>36</xdr:row>
      <xdr:rowOff>74025</xdr:rowOff>
    </xdr:to>
    <xdr:sp macro="" textlink="">
      <xdr:nvSpPr>
        <xdr:cNvPr id="129" name="円/楕円 128"/>
        <xdr:cNvSpPr/>
      </xdr:nvSpPr>
      <xdr:spPr bwMode="auto">
        <a:xfrm>
          <a:off x="4254500" y="692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58802</xdr:rowOff>
    </xdr:from>
    <xdr:ext cx="762000" cy="259045"/>
    <xdr:sp macro="" textlink="">
      <xdr:nvSpPr>
        <xdr:cNvPr id="130" name="テキスト ボックス 129"/>
        <xdr:cNvSpPr txBox="1"/>
      </xdr:nvSpPr>
      <xdr:spPr>
        <a:xfrm>
          <a:off x="3924300" y="70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301192</xdr:rowOff>
    </xdr:from>
    <xdr:to>
      <xdr:col>3</xdr:col>
      <xdr:colOff>257175</xdr:colOff>
      <xdr:row>36</xdr:row>
      <xdr:rowOff>59892</xdr:rowOff>
    </xdr:to>
    <xdr:sp macro="" textlink="">
      <xdr:nvSpPr>
        <xdr:cNvPr id="131" name="円/楕円 130"/>
        <xdr:cNvSpPr/>
      </xdr:nvSpPr>
      <xdr:spPr bwMode="auto">
        <a:xfrm>
          <a:off x="3556000" y="691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44669</xdr:rowOff>
    </xdr:from>
    <xdr:ext cx="762000" cy="259045"/>
    <xdr:sp macro="" textlink="">
      <xdr:nvSpPr>
        <xdr:cNvPr id="132" name="テキスト ボックス 131"/>
        <xdr:cNvSpPr txBox="1"/>
      </xdr:nvSpPr>
      <xdr:spPr>
        <a:xfrm>
          <a:off x="3225800" y="699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302372</xdr:rowOff>
    </xdr:from>
    <xdr:to>
      <xdr:col>2</xdr:col>
      <xdr:colOff>692150</xdr:colOff>
      <xdr:row>36</xdr:row>
      <xdr:rowOff>61072</xdr:rowOff>
    </xdr:to>
    <xdr:sp macro="" textlink="">
      <xdr:nvSpPr>
        <xdr:cNvPr id="133" name="円/楕円 132"/>
        <xdr:cNvSpPr/>
      </xdr:nvSpPr>
      <xdr:spPr bwMode="auto">
        <a:xfrm>
          <a:off x="2857500" y="691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45849</xdr:rowOff>
    </xdr:from>
    <xdr:ext cx="762000" cy="259045"/>
    <xdr:sp macro="" textlink="">
      <xdr:nvSpPr>
        <xdr:cNvPr id="134" name="テキスト ボックス 133"/>
        <xdr:cNvSpPr txBox="1"/>
      </xdr:nvSpPr>
      <xdr:spPr>
        <a:xfrm>
          <a:off x="2527300" y="699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3,507
3,479
115.95
3,336,817
2,904,645
253,137
2,071,542
2,001,629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125922</xdr:rowOff>
    </xdr:from>
    <xdr:to>
      <xdr:col>6</xdr:col>
      <xdr:colOff>511175</xdr:colOff>
      <xdr:row>38</xdr:row>
      <xdr:rowOff>133766</xdr:rowOff>
    </xdr:to>
    <xdr:cxnSp macro="">
      <xdr:nvCxnSpPr>
        <xdr:cNvPr id="63" name="直線コネクタ 62"/>
        <xdr:cNvCxnSpPr/>
      </xdr:nvCxnSpPr>
      <xdr:spPr>
        <a:xfrm flipV="1">
          <a:off x="3797300" y="6641022"/>
          <a:ext cx="838200" cy="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133766</xdr:rowOff>
    </xdr:from>
    <xdr:to>
      <xdr:col>5</xdr:col>
      <xdr:colOff>358775</xdr:colOff>
      <xdr:row>38</xdr:row>
      <xdr:rowOff>163001</xdr:rowOff>
    </xdr:to>
    <xdr:cxnSp macro="">
      <xdr:nvCxnSpPr>
        <xdr:cNvPr id="66" name="直線コネクタ 65"/>
        <xdr:cNvCxnSpPr/>
      </xdr:nvCxnSpPr>
      <xdr:spPr>
        <a:xfrm flipV="1">
          <a:off x="2908300" y="6648866"/>
          <a:ext cx="889000" cy="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163001</xdr:rowOff>
    </xdr:from>
    <xdr:to>
      <xdr:col>4</xdr:col>
      <xdr:colOff>155575</xdr:colOff>
      <xdr:row>39</xdr:row>
      <xdr:rowOff>17856</xdr:rowOff>
    </xdr:to>
    <xdr:cxnSp macro="">
      <xdr:nvCxnSpPr>
        <xdr:cNvPr id="69" name="直線コネクタ 68"/>
        <xdr:cNvCxnSpPr/>
      </xdr:nvCxnSpPr>
      <xdr:spPr>
        <a:xfrm flipV="1">
          <a:off x="2019300" y="6678101"/>
          <a:ext cx="889000" cy="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17856</xdr:rowOff>
    </xdr:from>
    <xdr:to>
      <xdr:col>2</xdr:col>
      <xdr:colOff>638175</xdr:colOff>
      <xdr:row>39</xdr:row>
      <xdr:rowOff>42428</xdr:rowOff>
    </xdr:to>
    <xdr:cxnSp macro="">
      <xdr:nvCxnSpPr>
        <xdr:cNvPr id="72" name="直線コネクタ 71"/>
        <xdr:cNvCxnSpPr/>
      </xdr:nvCxnSpPr>
      <xdr:spPr>
        <a:xfrm flipV="1">
          <a:off x="1130300" y="6704406"/>
          <a:ext cx="889000" cy="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75122</xdr:rowOff>
    </xdr:from>
    <xdr:to>
      <xdr:col>6</xdr:col>
      <xdr:colOff>561975</xdr:colOff>
      <xdr:row>39</xdr:row>
      <xdr:rowOff>5272</xdr:rowOff>
    </xdr:to>
    <xdr:sp macro="" textlink="">
      <xdr:nvSpPr>
        <xdr:cNvPr id="82" name="円/楕円 81"/>
        <xdr:cNvSpPr/>
      </xdr:nvSpPr>
      <xdr:spPr>
        <a:xfrm>
          <a:off x="4584700" y="65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53549</xdr:rowOff>
    </xdr:from>
    <xdr:ext cx="599010" cy="259045"/>
    <xdr:sp macro="" textlink="">
      <xdr:nvSpPr>
        <xdr:cNvPr id="83" name="人件費該当値テキスト"/>
        <xdr:cNvSpPr txBox="1"/>
      </xdr:nvSpPr>
      <xdr:spPr>
        <a:xfrm>
          <a:off x="4686300" y="656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144,219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82966</xdr:rowOff>
    </xdr:from>
    <xdr:to>
      <xdr:col>5</xdr:col>
      <xdr:colOff>409575</xdr:colOff>
      <xdr:row>39</xdr:row>
      <xdr:rowOff>13116</xdr:rowOff>
    </xdr:to>
    <xdr:sp macro="" textlink="">
      <xdr:nvSpPr>
        <xdr:cNvPr id="84" name="円/楕円 83"/>
        <xdr:cNvSpPr/>
      </xdr:nvSpPr>
      <xdr:spPr>
        <a:xfrm>
          <a:off x="3746500" y="659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4243</xdr:rowOff>
    </xdr:from>
    <xdr:ext cx="599010" cy="259045"/>
    <xdr:sp macro="" textlink="">
      <xdr:nvSpPr>
        <xdr:cNvPr id="85" name="テキスト ボックス 84"/>
        <xdr:cNvSpPr txBox="1"/>
      </xdr:nvSpPr>
      <xdr:spPr>
        <a:xfrm>
          <a:off x="3497794" y="669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141,817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112201</xdr:rowOff>
    </xdr:from>
    <xdr:to>
      <xdr:col>4</xdr:col>
      <xdr:colOff>206375</xdr:colOff>
      <xdr:row>39</xdr:row>
      <xdr:rowOff>42351</xdr:rowOff>
    </xdr:to>
    <xdr:sp macro="" textlink="">
      <xdr:nvSpPr>
        <xdr:cNvPr id="86" name="円/楕円 85"/>
        <xdr:cNvSpPr/>
      </xdr:nvSpPr>
      <xdr:spPr>
        <a:xfrm>
          <a:off x="2857500" y="66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33478</xdr:rowOff>
    </xdr:from>
    <xdr:ext cx="599010" cy="259045"/>
    <xdr:sp macro="" textlink="">
      <xdr:nvSpPr>
        <xdr:cNvPr id="87" name="テキスト ボックス 86"/>
        <xdr:cNvSpPr txBox="1"/>
      </xdr:nvSpPr>
      <xdr:spPr>
        <a:xfrm>
          <a:off x="2608794" y="672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132,865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138506</xdr:rowOff>
    </xdr:from>
    <xdr:to>
      <xdr:col>3</xdr:col>
      <xdr:colOff>3175</xdr:colOff>
      <xdr:row>39</xdr:row>
      <xdr:rowOff>68656</xdr:rowOff>
    </xdr:to>
    <xdr:sp macro="" textlink="">
      <xdr:nvSpPr>
        <xdr:cNvPr id="88" name="円/楕円 87"/>
        <xdr:cNvSpPr/>
      </xdr:nvSpPr>
      <xdr:spPr>
        <a:xfrm>
          <a:off x="1968500" y="66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59783</xdr:rowOff>
    </xdr:from>
    <xdr:ext cx="599010" cy="259045"/>
    <xdr:sp macro="" textlink="">
      <xdr:nvSpPr>
        <xdr:cNvPr id="89" name="テキスト ボックス 88"/>
        <xdr:cNvSpPr txBox="1"/>
      </xdr:nvSpPr>
      <xdr:spPr>
        <a:xfrm>
          <a:off x="1719794" y="67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124,810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163078</xdr:rowOff>
    </xdr:from>
    <xdr:to>
      <xdr:col>1</xdr:col>
      <xdr:colOff>485775</xdr:colOff>
      <xdr:row>39</xdr:row>
      <xdr:rowOff>93228</xdr:rowOff>
    </xdr:to>
    <xdr:sp macro="" textlink="">
      <xdr:nvSpPr>
        <xdr:cNvPr id="90" name="円/楕円 89"/>
        <xdr:cNvSpPr/>
      </xdr:nvSpPr>
      <xdr:spPr>
        <a:xfrm>
          <a:off x="1079500" y="66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84355</xdr:rowOff>
    </xdr:from>
    <xdr:ext cx="599010" cy="259045"/>
    <xdr:sp macro="" textlink="">
      <xdr:nvSpPr>
        <xdr:cNvPr id="91" name="テキスト ボックス 90"/>
        <xdr:cNvSpPr txBox="1"/>
      </xdr:nvSpPr>
      <xdr:spPr>
        <a:xfrm>
          <a:off x="830794" y="677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17958</xdr:rowOff>
    </xdr:from>
    <xdr:to>
      <xdr:col>6</xdr:col>
      <xdr:colOff>511175</xdr:colOff>
      <xdr:row>58</xdr:row>
      <xdr:rowOff>23362</xdr:rowOff>
    </xdr:to>
    <xdr:cxnSp macro="">
      <xdr:nvCxnSpPr>
        <xdr:cNvPr id="122" name="直線コネクタ 121"/>
        <xdr:cNvCxnSpPr/>
      </xdr:nvCxnSpPr>
      <xdr:spPr>
        <a:xfrm flipV="1">
          <a:off x="3797300" y="9962058"/>
          <a:ext cx="8382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23362</xdr:rowOff>
    </xdr:from>
    <xdr:to>
      <xdr:col>5</xdr:col>
      <xdr:colOff>358775</xdr:colOff>
      <xdr:row>58</xdr:row>
      <xdr:rowOff>48634</xdr:rowOff>
    </xdr:to>
    <xdr:cxnSp macro="">
      <xdr:nvCxnSpPr>
        <xdr:cNvPr id="125" name="直線コネクタ 124"/>
        <xdr:cNvCxnSpPr/>
      </xdr:nvCxnSpPr>
      <xdr:spPr>
        <a:xfrm flipV="1">
          <a:off x="2908300" y="9967462"/>
          <a:ext cx="8890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48634</xdr:rowOff>
    </xdr:from>
    <xdr:to>
      <xdr:col>4</xdr:col>
      <xdr:colOff>155575</xdr:colOff>
      <xdr:row>58</xdr:row>
      <xdr:rowOff>58759</xdr:rowOff>
    </xdr:to>
    <xdr:cxnSp macro="">
      <xdr:nvCxnSpPr>
        <xdr:cNvPr id="128" name="直線コネクタ 127"/>
        <xdr:cNvCxnSpPr/>
      </xdr:nvCxnSpPr>
      <xdr:spPr>
        <a:xfrm flipV="1">
          <a:off x="2019300" y="9992734"/>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58759</xdr:rowOff>
    </xdr:from>
    <xdr:to>
      <xdr:col>2</xdr:col>
      <xdr:colOff>638175</xdr:colOff>
      <xdr:row>58</xdr:row>
      <xdr:rowOff>72268</xdr:rowOff>
    </xdr:to>
    <xdr:cxnSp macro="">
      <xdr:nvCxnSpPr>
        <xdr:cNvPr id="131" name="直線コネクタ 130"/>
        <xdr:cNvCxnSpPr/>
      </xdr:nvCxnSpPr>
      <xdr:spPr>
        <a:xfrm flipV="1">
          <a:off x="1130300" y="10002859"/>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138608</xdr:rowOff>
    </xdr:from>
    <xdr:to>
      <xdr:col>6</xdr:col>
      <xdr:colOff>561975</xdr:colOff>
      <xdr:row>58</xdr:row>
      <xdr:rowOff>68758</xdr:rowOff>
    </xdr:to>
    <xdr:sp macro="" textlink="">
      <xdr:nvSpPr>
        <xdr:cNvPr id="141" name="円/楕円 140"/>
        <xdr:cNvSpPr/>
      </xdr:nvSpPr>
      <xdr:spPr>
        <a:xfrm>
          <a:off x="4584700" y="99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53535</xdr:rowOff>
    </xdr:from>
    <xdr:ext cx="599010" cy="259045"/>
    <xdr:sp macro="" textlink="">
      <xdr:nvSpPr>
        <xdr:cNvPr id="142" name="物件費該当値テキスト"/>
        <xdr:cNvSpPr txBox="1"/>
      </xdr:nvSpPr>
      <xdr:spPr>
        <a:xfrm>
          <a:off x="4686300" y="98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144012</xdr:rowOff>
    </xdr:from>
    <xdr:to>
      <xdr:col>5</xdr:col>
      <xdr:colOff>409575</xdr:colOff>
      <xdr:row>58</xdr:row>
      <xdr:rowOff>74162</xdr:rowOff>
    </xdr:to>
    <xdr:sp macro="" textlink="">
      <xdr:nvSpPr>
        <xdr:cNvPr id="143" name="円/楕円 142"/>
        <xdr:cNvSpPr/>
      </xdr:nvSpPr>
      <xdr:spPr>
        <a:xfrm>
          <a:off x="3746500" y="9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65289</xdr:rowOff>
    </xdr:from>
    <xdr:ext cx="599010" cy="259045"/>
    <xdr:sp macro="" textlink="">
      <xdr:nvSpPr>
        <xdr:cNvPr id="144" name="テキスト ボックス 143"/>
        <xdr:cNvSpPr txBox="1"/>
      </xdr:nvSpPr>
      <xdr:spPr>
        <a:xfrm>
          <a:off x="3497794" y="1000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151,248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169284</xdr:rowOff>
    </xdr:from>
    <xdr:to>
      <xdr:col>4</xdr:col>
      <xdr:colOff>206375</xdr:colOff>
      <xdr:row>58</xdr:row>
      <xdr:rowOff>99434</xdr:rowOff>
    </xdr:to>
    <xdr:sp macro="" textlink="">
      <xdr:nvSpPr>
        <xdr:cNvPr id="145" name="円/楕円 144"/>
        <xdr:cNvSpPr/>
      </xdr:nvSpPr>
      <xdr:spPr>
        <a:xfrm>
          <a:off x="2857500" y="99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90561</xdr:rowOff>
    </xdr:from>
    <xdr:ext cx="599010" cy="259045"/>
    <xdr:sp macro="" textlink="">
      <xdr:nvSpPr>
        <xdr:cNvPr id="146" name="テキスト ボックス 145"/>
        <xdr:cNvSpPr txBox="1"/>
      </xdr:nvSpPr>
      <xdr:spPr>
        <a:xfrm>
          <a:off x="2608794" y="100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7959</xdr:rowOff>
    </xdr:from>
    <xdr:to>
      <xdr:col>3</xdr:col>
      <xdr:colOff>3175</xdr:colOff>
      <xdr:row>58</xdr:row>
      <xdr:rowOff>109559</xdr:rowOff>
    </xdr:to>
    <xdr:sp macro="" textlink="">
      <xdr:nvSpPr>
        <xdr:cNvPr id="147" name="円/楕円 146"/>
        <xdr:cNvSpPr/>
      </xdr:nvSpPr>
      <xdr:spPr>
        <a:xfrm>
          <a:off x="1968500" y="99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100686</xdr:rowOff>
    </xdr:from>
    <xdr:ext cx="599010" cy="259045"/>
    <xdr:sp macro="" textlink="">
      <xdr:nvSpPr>
        <xdr:cNvPr id="148" name="テキスト ボックス 147"/>
        <xdr:cNvSpPr txBox="1"/>
      </xdr:nvSpPr>
      <xdr:spPr>
        <a:xfrm>
          <a:off x="1719794" y="1004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21468</xdr:rowOff>
    </xdr:from>
    <xdr:to>
      <xdr:col>1</xdr:col>
      <xdr:colOff>485775</xdr:colOff>
      <xdr:row>58</xdr:row>
      <xdr:rowOff>123068</xdr:rowOff>
    </xdr:to>
    <xdr:sp macro="" textlink="">
      <xdr:nvSpPr>
        <xdr:cNvPr id="149" name="円/楕円 148"/>
        <xdr:cNvSpPr/>
      </xdr:nvSpPr>
      <xdr:spPr>
        <a:xfrm>
          <a:off x="1079500" y="99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114195</xdr:rowOff>
    </xdr:from>
    <xdr:ext cx="599010" cy="259045"/>
    <xdr:sp macro="" textlink="">
      <xdr:nvSpPr>
        <xdr:cNvPr id="150" name="テキスト ボックス 149"/>
        <xdr:cNvSpPr txBox="1"/>
      </xdr:nvSpPr>
      <xdr:spPr>
        <a:xfrm>
          <a:off x="830794" y="1005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6972</xdr:rowOff>
    </xdr:from>
    <xdr:to>
      <xdr:col>6</xdr:col>
      <xdr:colOff>511175</xdr:colOff>
      <xdr:row>79</xdr:row>
      <xdr:rowOff>18886</xdr:rowOff>
    </xdr:to>
    <xdr:cxnSp macro="">
      <xdr:nvCxnSpPr>
        <xdr:cNvPr id="179" name="直線コネクタ 178"/>
        <xdr:cNvCxnSpPr/>
      </xdr:nvCxnSpPr>
      <xdr:spPr>
        <a:xfrm flipV="1">
          <a:off x="3797300" y="13551522"/>
          <a:ext cx="8382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17259</xdr:rowOff>
    </xdr:from>
    <xdr:to>
      <xdr:col>5</xdr:col>
      <xdr:colOff>358775</xdr:colOff>
      <xdr:row>79</xdr:row>
      <xdr:rowOff>18886</xdr:rowOff>
    </xdr:to>
    <xdr:cxnSp macro="">
      <xdr:nvCxnSpPr>
        <xdr:cNvPr id="182" name="直線コネクタ 181"/>
        <xdr:cNvCxnSpPr/>
      </xdr:nvCxnSpPr>
      <xdr:spPr>
        <a:xfrm>
          <a:off x="2908300" y="13561809"/>
          <a:ext cx="889000"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17259</xdr:rowOff>
    </xdr:from>
    <xdr:to>
      <xdr:col>4</xdr:col>
      <xdr:colOff>155575</xdr:colOff>
      <xdr:row>79</xdr:row>
      <xdr:rowOff>27687</xdr:rowOff>
    </xdr:to>
    <xdr:cxnSp macro="">
      <xdr:nvCxnSpPr>
        <xdr:cNvPr id="185" name="直線コネクタ 184"/>
        <xdr:cNvCxnSpPr/>
      </xdr:nvCxnSpPr>
      <xdr:spPr>
        <a:xfrm flipV="1">
          <a:off x="2019300" y="13561809"/>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11481</xdr:rowOff>
    </xdr:from>
    <xdr:to>
      <xdr:col>2</xdr:col>
      <xdr:colOff>638175</xdr:colOff>
      <xdr:row>79</xdr:row>
      <xdr:rowOff>27687</xdr:rowOff>
    </xdr:to>
    <xdr:cxnSp macro="">
      <xdr:nvCxnSpPr>
        <xdr:cNvPr id="188" name="直線コネクタ 187"/>
        <xdr:cNvCxnSpPr/>
      </xdr:nvCxnSpPr>
      <xdr:spPr>
        <a:xfrm>
          <a:off x="1130300" y="13556031"/>
          <a:ext cx="889000" cy="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127622</xdr:rowOff>
    </xdr:from>
    <xdr:to>
      <xdr:col>6</xdr:col>
      <xdr:colOff>561975</xdr:colOff>
      <xdr:row>79</xdr:row>
      <xdr:rowOff>57772</xdr:rowOff>
    </xdr:to>
    <xdr:sp macro="" textlink="">
      <xdr:nvSpPr>
        <xdr:cNvPr id="198" name="円/楕円 197"/>
        <xdr:cNvSpPr/>
      </xdr:nvSpPr>
      <xdr:spPr>
        <a:xfrm>
          <a:off x="4584700" y="135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42549</xdr:rowOff>
    </xdr:from>
    <xdr:ext cx="469744" cy="259045"/>
    <xdr:sp macro="" textlink="">
      <xdr:nvSpPr>
        <xdr:cNvPr id="199" name="維持補修費該当値テキスト"/>
        <xdr:cNvSpPr txBox="1"/>
      </xdr:nvSpPr>
      <xdr:spPr>
        <a:xfrm>
          <a:off x="4686300" y="1341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139536</xdr:rowOff>
    </xdr:from>
    <xdr:to>
      <xdr:col>5</xdr:col>
      <xdr:colOff>409575</xdr:colOff>
      <xdr:row>79</xdr:row>
      <xdr:rowOff>69686</xdr:rowOff>
    </xdr:to>
    <xdr:sp macro="" textlink="">
      <xdr:nvSpPr>
        <xdr:cNvPr id="200" name="円/楕円 199"/>
        <xdr:cNvSpPr/>
      </xdr:nvSpPr>
      <xdr:spPr>
        <a:xfrm>
          <a:off x="37465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60813</xdr:rowOff>
    </xdr:from>
    <xdr:ext cx="469744" cy="259045"/>
    <xdr:sp macro="" textlink="">
      <xdr:nvSpPr>
        <xdr:cNvPr id="201" name="テキスト ボックス 200"/>
        <xdr:cNvSpPr txBox="1"/>
      </xdr:nvSpPr>
      <xdr:spPr>
        <a:xfrm>
          <a:off x="3562427" y="136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137909</xdr:rowOff>
    </xdr:from>
    <xdr:to>
      <xdr:col>4</xdr:col>
      <xdr:colOff>206375</xdr:colOff>
      <xdr:row>79</xdr:row>
      <xdr:rowOff>68059</xdr:rowOff>
    </xdr:to>
    <xdr:sp macro="" textlink="">
      <xdr:nvSpPr>
        <xdr:cNvPr id="202" name="円/楕円 201"/>
        <xdr:cNvSpPr/>
      </xdr:nvSpPr>
      <xdr:spPr>
        <a:xfrm>
          <a:off x="2857500" y="135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59186</xdr:rowOff>
    </xdr:from>
    <xdr:ext cx="469744" cy="259045"/>
    <xdr:sp macro="" textlink="">
      <xdr:nvSpPr>
        <xdr:cNvPr id="203" name="テキスト ボックス 202"/>
        <xdr:cNvSpPr txBox="1"/>
      </xdr:nvSpPr>
      <xdr:spPr>
        <a:xfrm>
          <a:off x="2673427" y="1360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148337</xdr:rowOff>
    </xdr:from>
    <xdr:to>
      <xdr:col>3</xdr:col>
      <xdr:colOff>3175</xdr:colOff>
      <xdr:row>79</xdr:row>
      <xdr:rowOff>78487</xdr:rowOff>
    </xdr:to>
    <xdr:sp macro="" textlink="">
      <xdr:nvSpPr>
        <xdr:cNvPr id="204" name="円/楕円 203"/>
        <xdr:cNvSpPr/>
      </xdr:nvSpPr>
      <xdr:spPr>
        <a:xfrm>
          <a:off x="1968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69614</xdr:rowOff>
    </xdr:from>
    <xdr:ext cx="469744" cy="259045"/>
    <xdr:sp macro="" textlink="">
      <xdr:nvSpPr>
        <xdr:cNvPr id="205" name="テキスト ボックス 204"/>
        <xdr:cNvSpPr txBox="1"/>
      </xdr:nvSpPr>
      <xdr:spPr>
        <a:xfrm>
          <a:off x="1784427" y="136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132131</xdr:rowOff>
    </xdr:from>
    <xdr:to>
      <xdr:col>1</xdr:col>
      <xdr:colOff>485775</xdr:colOff>
      <xdr:row>79</xdr:row>
      <xdr:rowOff>62281</xdr:rowOff>
    </xdr:to>
    <xdr:sp macro="" textlink="">
      <xdr:nvSpPr>
        <xdr:cNvPr id="206" name="円/楕円 205"/>
        <xdr:cNvSpPr/>
      </xdr:nvSpPr>
      <xdr:spPr>
        <a:xfrm>
          <a:off x="1079500" y="135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53408</xdr:rowOff>
    </xdr:from>
    <xdr:ext cx="469744" cy="259045"/>
    <xdr:sp macro="" textlink="">
      <xdr:nvSpPr>
        <xdr:cNvPr id="207" name="テキスト ボックス 206"/>
        <xdr:cNvSpPr txBox="1"/>
      </xdr:nvSpPr>
      <xdr:spPr>
        <a:xfrm>
          <a:off x="895427" y="135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94774</xdr:rowOff>
    </xdr:from>
    <xdr:to>
      <xdr:col>6</xdr:col>
      <xdr:colOff>511175</xdr:colOff>
      <xdr:row>97</xdr:row>
      <xdr:rowOff>56381</xdr:rowOff>
    </xdr:to>
    <xdr:cxnSp macro="">
      <xdr:nvCxnSpPr>
        <xdr:cNvPr id="239" name="直線コネクタ 238"/>
        <xdr:cNvCxnSpPr/>
      </xdr:nvCxnSpPr>
      <xdr:spPr>
        <a:xfrm flipV="1">
          <a:off x="3797300" y="16553974"/>
          <a:ext cx="838200" cy="1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56381</xdr:rowOff>
    </xdr:from>
    <xdr:to>
      <xdr:col>5</xdr:col>
      <xdr:colOff>358775</xdr:colOff>
      <xdr:row>97</xdr:row>
      <xdr:rowOff>77891</xdr:rowOff>
    </xdr:to>
    <xdr:cxnSp macro="">
      <xdr:nvCxnSpPr>
        <xdr:cNvPr id="242" name="直線コネクタ 241"/>
        <xdr:cNvCxnSpPr/>
      </xdr:nvCxnSpPr>
      <xdr:spPr>
        <a:xfrm flipV="1">
          <a:off x="2908300" y="16687031"/>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77891</xdr:rowOff>
    </xdr:from>
    <xdr:to>
      <xdr:col>4</xdr:col>
      <xdr:colOff>155575</xdr:colOff>
      <xdr:row>97</xdr:row>
      <xdr:rowOff>143532</xdr:rowOff>
    </xdr:to>
    <xdr:cxnSp macro="">
      <xdr:nvCxnSpPr>
        <xdr:cNvPr id="245" name="直線コネクタ 244"/>
        <xdr:cNvCxnSpPr/>
      </xdr:nvCxnSpPr>
      <xdr:spPr>
        <a:xfrm flipV="1">
          <a:off x="2019300" y="16708541"/>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143532</xdr:rowOff>
    </xdr:from>
    <xdr:to>
      <xdr:col>2</xdr:col>
      <xdr:colOff>638175</xdr:colOff>
      <xdr:row>98</xdr:row>
      <xdr:rowOff>11095</xdr:rowOff>
    </xdr:to>
    <xdr:cxnSp macro="">
      <xdr:nvCxnSpPr>
        <xdr:cNvPr id="248" name="直線コネクタ 247"/>
        <xdr:cNvCxnSpPr/>
      </xdr:nvCxnSpPr>
      <xdr:spPr>
        <a:xfrm flipV="1">
          <a:off x="1130300" y="16774182"/>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43974</xdr:rowOff>
    </xdr:from>
    <xdr:to>
      <xdr:col>6</xdr:col>
      <xdr:colOff>561975</xdr:colOff>
      <xdr:row>96</xdr:row>
      <xdr:rowOff>145574</xdr:rowOff>
    </xdr:to>
    <xdr:sp macro="" textlink="">
      <xdr:nvSpPr>
        <xdr:cNvPr id="258" name="円/楕円 257"/>
        <xdr:cNvSpPr/>
      </xdr:nvSpPr>
      <xdr:spPr>
        <a:xfrm>
          <a:off x="4584700" y="165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66851</xdr:rowOff>
    </xdr:from>
    <xdr:ext cx="534377" cy="259045"/>
    <xdr:sp macro="" textlink="">
      <xdr:nvSpPr>
        <xdr:cNvPr id="259" name="扶助費該当値テキスト"/>
        <xdr:cNvSpPr txBox="1"/>
      </xdr:nvSpPr>
      <xdr:spPr>
        <a:xfrm>
          <a:off x="4686300" y="163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5581</xdr:rowOff>
    </xdr:from>
    <xdr:to>
      <xdr:col>5</xdr:col>
      <xdr:colOff>409575</xdr:colOff>
      <xdr:row>97</xdr:row>
      <xdr:rowOff>107181</xdr:rowOff>
    </xdr:to>
    <xdr:sp macro="" textlink="">
      <xdr:nvSpPr>
        <xdr:cNvPr id="260" name="円/楕円 259"/>
        <xdr:cNvSpPr/>
      </xdr:nvSpPr>
      <xdr:spPr>
        <a:xfrm>
          <a:off x="3746500" y="166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123708</xdr:rowOff>
    </xdr:from>
    <xdr:ext cx="534377" cy="259045"/>
    <xdr:sp macro="" textlink="">
      <xdr:nvSpPr>
        <xdr:cNvPr id="261" name="テキスト ボックス 260"/>
        <xdr:cNvSpPr txBox="1"/>
      </xdr:nvSpPr>
      <xdr:spPr>
        <a:xfrm>
          <a:off x="3530111" y="1641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27091</xdr:rowOff>
    </xdr:from>
    <xdr:to>
      <xdr:col>4</xdr:col>
      <xdr:colOff>206375</xdr:colOff>
      <xdr:row>97</xdr:row>
      <xdr:rowOff>128691</xdr:rowOff>
    </xdr:to>
    <xdr:sp macro="" textlink="">
      <xdr:nvSpPr>
        <xdr:cNvPr id="262" name="円/楕円 261"/>
        <xdr:cNvSpPr/>
      </xdr:nvSpPr>
      <xdr:spPr>
        <a:xfrm>
          <a:off x="2857500" y="166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145218</xdr:rowOff>
    </xdr:from>
    <xdr:ext cx="534377" cy="259045"/>
    <xdr:sp macro="" textlink="">
      <xdr:nvSpPr>
        <xdr:cNvPr id="263" name="テキスト ボックス 262"/>
        <xdr:cNvSpPr txBox="1"/>
      </xdr:nvSpPr>
      <xdr:spPr>
        <a:xfrm>
          <a:off x="2641111" y="164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92732</xdr:rowOff>
    </xdr:from>
    <xdr:to>
      <xdr:col>3</xdr:col>
      <xdr:colOff>3175</xdr:colOff>
      <xdr:row>98</xdr:row>
      <xdr:rowOff>22882</xdr:rowOff>
    </xdr:to>
    <xdr:sp macro="" textlink="">
      <xdr:nvSpPr>
        <xdr:cNvPr id="264" name="円/楕円 263"/>
        <xdr:cNvSpPr/>
      </xdr:nvSpPr>
      <xdr:spPr>
        <a:xfrm>
          <a:off x="1968500" y="167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39409</xdr:rowOff>
    </xdr:from>
    <xdr:ext cx="534377" cy="259045"/>
    <xdr:sp macro="" textlink="">
      <xdr:nvSpPr>
        <xdr:cNvPr id="265" name="テキスト ボックス 264"/>
        <xdr:cNvSpPr txBox="1"/>
      </xdr:nvSpPr>
      <xdr:spPr>
        <a:xfrm>
          <a:off x="1752111" y="164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131745</xdr:rowOff>
    </xdr:from>
    <xdr:to>
      <xdr:col>1</xdr:col>
      <xdr:colOff>485775</xdr:colOff>
      <xdr:row>98</xdr:row>
      <xdr:rowOff>61895</xdr:rowOff>
    </xdr:to>
    <xdr:sp macro="" textlink="">
      <xdr:nvSpPr>
        <xdr:cNvPr id="266" name="円/楕円 265"/>
        <xdr:cNvSpPr/>
      </xdr:nvSpPr>
      <xdr:spPr>
        <a:xfrm>
          <a:off x="1079500" y="167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53022</xdr:rowOff>
    </xdr:from>
    <xdr:ext cx="534377" cy="259045"/>
    <xdr:sp macro="" textlink="">
      <xdr:nvSpPr>
        <xdr:cNvPr id="267" name="テキスト ボックス 266"/>
        <xdr:cNvSpPr txBox="1"/>
      </xdr:nvSpPr>
      <xdr:spPr>
        <a:xfrm>
          <a:off x="863111" y="168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4937</xdr:rowOff>
    </xdr:from>
    <xdr:to>
      <xdr:col>15</xdr:col>
      <xdr:colOff>180975</xdr:colOff>
      <xdr:row>38</xdr:row>
      <xdr:rowOff>48247</xdr:rowOff>
    </xdr:to>
    <xdr:cxnSp macro="">
      <xdr:nvCxnSpPr>
        <xdr:cNvPr id="298" name="直線コネクタ 297"/>
        <xdr:cNvCxnSpPr/>
      </xdr:nvCxnSpPr>
      <xdr:spPr>
        <a:xfrm>
          <a:off x="9639300" y="6520037"/>
          <a:ext cx="838200" cy="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4937</xdr:rowOff>
    </xdr:from>
    <xdr:to>
      <xdr:col>14</xdr:col>
      <xdr:colOff>28575</xdr:colOff>
      <xdr:row>38</xdr:row>
      <xdr:rowOff>60585</xdr:rowOff>
    </xdr:to>
    <xdr:cxnSp macro="">
      <xdr:nvCxnSpPr>
        <xdr:cNvPr id="301" name="直線コネクタ 300"/>
        <xdr:cNvCxnSpPr/>
      </xdr:nvCxnSpPr>
      <xdr:spPr>
        <a:xfrm flipV="1">
          <a:off x="8750300" y="6520037"/>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60585</xdr:rowOff>
    </xdr:from>
    <xdr:to>
      <xdr:col>12</xdr:col>
      <xdr:colOff>511175</xdr:colOff>
      <xdr:row>38</xdr:row>
      <xdr:rowOff>78318</xdr:rowOff>
    </xdr:to>
    <xdr:cxnSp macro="">
      <xdr:nvCxnSpPr>
        <xdr:cNvPr id="304" name="直線コネクタ 303"/>
        <xdr:cNvCxnSpPr/>
      </xdr:nvCxnSpPr>
      <xdr:spPr>
        <a:xfrm flipV="1">
          <a:off x="7861300" y="6575685"/>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78318</xdr:rowOff>
    </xdr:from>
    <xdr:to>
      <xdr:col>11</xdr:col>
      <xdr:colOff>307975</xdr:colOff>
      <xdr:row>38</xdr:row>
      <xdr:rowOff>94045</xdr:rowOff>
    </xdr:to>
    <xdr:cxnSp macro="">
      <xdr:nvCxnSpPr>
        <xdr:cNvPr id="307" name="直線コネクタ 306"/>
        <xdr:cNvCxnSpPr/>
      </xdr:nvCxnSpPr>
      <xdr:spPr>
        <a:xfrm flipV="1">
          <a:off x="6972300" y="6593418"/>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168897</xdr:rowOff>
    </xdr:from>
    <xdr:to>
      <xdr:col>15</xdr:col>
      <xdr:colOff>231775</xdr:colOff>
      <xdr:row>38</xdr:row>
      <xdr:rowOff>99047</xdr:rowOff>
    </xdr:to>
    <xdr:sp macro="" textlink="">
      <xdr:nvSpPr>
        <xdr:cNvPr id="317" name="円/楕円 316"/>
        <xdr:cNvSpPr/>
      </xdr:nvSpPr>
      <xdr:spPr>
        <a:xfrm>
          <a:off x="10426700" y="65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83824</xdr:rowOff>
    </xdr:from>
    <xdr:ext cx="534377" cy="259045"/>
    <xdr:sp macro="" textlink="">
      <xdr:nvSpPr>
        <xdr:cNvPr id="318" name="補助費等該当値テキスト"/>
        <xdr:cNvSpPr txBox="1"/>
      </xdr:nvSpPr>
      <xdr:spPr>
        <a:xfrm>
          <a:off x="10528300" y="64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125587</xdr:rowOff>
    </xdr:from>
    <xdr:to>
      <xdr:col>14</xdr:col>
      <xdr:colOff>79375</xdr:colOff>
      <xdr:row>38</xdr:row>
      <xdr:rowOff>55737</xdr:rowOff>
    </xdr:to>
    <xdr:sp macro="" textlink="">
      <xdr:nvSpPr>
        <xdr:cNvPr id="319" name="円/楕円 318"/>
        <xdr:cNvSpPr/>
      </xdr:nvSpPr>
      <xdr:spPr>
        <a:xfrm>
          <a:off x="9588500" y="64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46864</xdr:rowOff>
    </xdr:from>
    <xdr:ext cx="534377" cy="259045"/>
    <xdr:sp macro="" textlink="">
      <xdr:nvSpPr>
        <xdr:cNvPr id="320" name="テキスト ボックス 319"/>
        <xdr:cNvSpPr txBox="1"/>
      </xdr:nvSpPr>
      <xdr:spPr>
        <a:xfrm>
          <a:off x="9372111" y="65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9785</xdr:rowOff>
    </xdr:from>
    <xdr:to>
      <xdr:col>12</xdr:col>
      <xdr:colOff>561975</xdr:colOff>
      <xdr:row>38</xdr:row>
      <xdr:rowOff>111385</xdr:rowOff>
    </xdr:to>
    <xdr:sp macro="" textlink="">
      <xdr:nvSpPr>
        <xdr:cNvPr id="321" name="円/楕円 320"/>
        <xdr:cNvSpPr/>
      </xdr:nvSpPr>
      <xdr:spPr>
        <a:xfrm>
          <a:off x="8699500" y="65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102512</xdr:rowOff>
    </xdr:from>
    <xdr:ext cx="534377" cy="259045"/>
    <xdr:sp macro="" textlink="">
      <xdr:nvSpPr>
        <xdr:cNvPr id="322" name="テキスト ボックス 321"/>
        <xdr:cNvSpPr txBox="1"/>
      </xdr:nvSpPr>
      <xdr:spPr>
        <a:xfrm>
          <a:off x="8483111" y="661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27518</xdr:rowOff>
    </xdr:from>
    <xdr:to>
      <xdr:col>11</xdr:col>
      <xdr:colOff>358775</xdr:colOff>
      <xdr:row>38</xdr:row>
      <xdr:rowOff>129118</xdr:rowOff>
    </xdr:to>
    <xdr:sp macro="" textlink="">
      <xdr:nvSpPr>
        <xdr:cNvPr id="323" name="円/楕円 322"/>
        <xdr:cNvSpPr/>
      </xdr:nvSpPr>
      <xdr:spPr>
        <a:xfrm>
          <a:off x="7810500" y="65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120245</xdr:rowOff>
    </xdr:from>
    <xdr:ext cx="534377" cy="259045"/>
    <xdr:sp macro="" textlink="">
      <xdr:nvSpPr>
        <xdr:cNvPr id="324" name="テキスト ボックス 323"/>
        <xdr:cNvSpPr txBox="1"/>
      </xdr:nvSpPr>
      <xdr:spPr>
        <a:xfrm>
          <a:off x="7594111" y="663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43245</xdr:rowOff>
    </xdr:from>
    <xdr:to>
      <xdr:col>10</xdr:col>
      <xdr:colOff>155575</xdr:colOff>
      <xdr:row>38</xdr:row>
      <xdr:rowOff>144845</xdr:rowOff>
    </xdr:to>
    <xdr:sp macro="" textlink="">
      <xdr:nvSpPr>
        <xdr:cNvPr id="325" name="円/楕円 324"/>
        <xdr:cNvSpPr/>
      </xdr:nvSpPr>
      <xdr:spPr>
        <a:xfrm>
          <a:off x="6921500" y="65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135972</xdr:rowOff>
    </xdr:from>
    <xdr:ext cx="534377" cy="259045"/>
    <xdr:sp macro="" textlink="">
      <xdr:nvSpPr>
        <xdr:cNvPr id="326" name="テキスト ボックス 325"/>
        <xdr:cNvSpPr txBox="1"/>
      </xdr:nvSpPr>
      <xdr:spPr>
        <a:xfrm>
          <a:off x="6705111" y="66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136297</xdr:rowOff>
    </xdr:from>
    <xdr:to>
      <xdr:col>15</xdr:col>
      <xdr:colOff>180975</xdr:colOff>
      <xdr:row>58</xdr:row>
      <xdr:rowOff>150781</xdr:rowOff>
    </xdr:to>
    <xdr:cxnSp macro="">
      <xdr:nvCxnSpPr>
        <xdr:cNvPr id="355" name="直線コネクタ 354"/>
        <xdr:cNvCxnSpPr/>
      </xdr:nvCxnSpPr>
      <xdr:spPr>
        <a:xfrm flipV="1">
          <a:off x="9639300" y="10080397"/>
          <a:ext cx="8382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137736</xdr:rowOff>
    </xdr:from>
    <xdr:to>
      <xdr:col>14</xdr:col>
      <xdr:colOff>28575</xdr:colOff>
      <xdr:row>58</xdr:row>
      <xdr:rowOff>150781</xdr:rowOff>
    </xdr:to>
    <xdr:cxnSp macro="">
      <xdr:nvCxnSpPr>
        <xdr:cNvPr id="358" name="直線コネクタ 357"/>
        <xdr:cNvCxnSpPr/>
      </xdr:nvCxnSpPr>
      <xdr:spPr>
        <a:xfrm>
          <a:off x="8750300" y="10081836"/>
          <a:ext cx="889000" cy="1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75397</xdr:rowOff>
    </xdr:from>
    <xdr:to>
      <xdr:col>12</xdr:col>
      <xdr:colOff>511175</xdr:colOff>
      <xdr:row>58</xdr:row>
      <xdr:rowOff>137736</xdr:rowOff>
    </xdr:to>
    <xdr:cxnSp macro="">
      <xdr:nvCxnSpPr>
        <xdr:cNvPr id="361" name="直線コネクタ 360"/>
        <xdr:cNvCxnSpPr/>
      </xdr:nvCxnSpPr>
      <xdr:spPr>
        <a:xfrm>
          <a:off x="7861300" y="10019497"/>
          <a:ext cx="889000" cy="6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75397</xdr:rowOff>
    </xdr:from>
    <xdr:to>
      <xdr:col>11</xdr:col>
      <xdr:colOff>307975</xdr:colOff>
      <xdr:row>58</xdr:row>
      <xdr:rowOff>138726</xdr:rowOff>
    </xdr:to>
    <xdr:cxnSp macro="">
      <xdr:nvCxnSpPr>
        <xdr:cNvPr id="364" name="直線コネクタ 363"/>
        <xdr:cNvCxnSpPr/>
      </xdr:nvCxnSpPr>
      <xdr:spPr>
        <a:xfrm flipV="1">
          <a:off x="6972300" y="10019497"/>
          <a:ext cx="889000" cy="6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85497</xdr:rowOff>
    </xdr:from>
    <xdr:to>
      <xdr:col>15</xdr:col>
      <xdr:colOff>231775</xdr:colOff>
      <xdr:row>59</xdr:row>
      <xdr:rowOff>15647</xdr:rowOff>
    </xdr:to>
    <xdr:sp macro="" textlink="">
      <xdr:nvSpPr>
        <xdr:cNvPr id="374" name="円/楕円 373"/>
        <xdr:cNvSpPr/>
      </xdr:nvSpPr>
      <xdr:spPr>
        <a:xfrm>
          <a:off x="10426700" y="10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99981</xdr:rowOff>
    </xdr:from>
    <xdr:to>
      <xdr:col>14</xdr:col>
      <xdr:colOff>79375</xdr:colOff>
      <xdr:row>59</xdr:row>
      <xdr:rowOff>30131</xdr:rowOff>
    </xdr:to>
    <xdr:sp macro="" textlink="">
      <xdr:nvSpPr>
        <xdr:cNvPr id="376" name="円/楕円 375"/>
        <xdr:cNvSpPr/>
      </xdr:nvSpPr>
      <xdr:spPr>
        <a:xfrm>
          <a:off x="9588500" y="100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21258</xdr:rowOff>
    </xdr:from>
    <xdr:ext cx="599010" cy="259045"/>
    <xdr:sp macro="" textlink="">
      <xdr:nvSpPr>
        <xdr:cNvPr id="377" name="テキスト ボックス 376"/>
        <xdr:cNvSpPr txBox="1"/>
      </xdr:nvSpPr>
      <xdr:spPr>
        <a:xfrm>
          <a:off x="9339794" y="1013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86936</xdr:rowOff>
    </xdr:from>
    <xdr:to>
      <xdr:col>12</xdr:col>
      <xdr:colOff>561975</xdr:colOff>
      <xdr:row>59</xdr:row>
      <xdr:rowOff>17086</xdr:rowOff>
    </xdr:to>
    <xdr:sp macro="" textlink="">
      <xdr:nvSpPr>
        <xdr:cNvPr id="378" name="円/楕円 377"/>
        <xdr:cNvSpPr/>
      </xdr:nvSpPr>
      <xdr:spPr>
        <a:xfrm>
          <a:off x="8699500" y="100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8213</xdr:rowOff>
    </xdr:from>
    <xdr:ext cx="599010" cy="259045"/>
    <xdr:sp macro="" textlink="">
      <xdr:nvSpPr>
        <xdr:cNvPr id="379" name="テキスト ボックス 378"/>
        <xdr:cNvSpPr txBox="1"/>
      </xdr:nvSpPr>
      <xdr:spPr>
        <a:xfrm>
          <a:off x="8450794" y="1012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24597</xdr:rowOff>
    </xdr:from>
    <xdr:to>
      <xdr:col>11</xdr:col>
      <xdr:colOff>358775</xdr:colOff>
      <xdr:row>58</xdr:row>
      <xdr:rowOff>126197</xdr:rowOff>
    </xdr:to>
    <xdr:sp macro="" textlink="">
      <xdr:nvSpPr>
        <xdr:cNvPr id="380" name="円/楕円 379"/>
        <xdr:cNvSpPr/>
      </xdr:nvSpPr>
      <xdr:spPr>
        <a:xfrm>
          <a:off x="7810500" y="996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142724</xdr:rowOff>
    </xdr:from>
    <xdr:ext cx="599010" cy="259045"/>
    <xdr:sp macro="" textlink="">
      <xdr:nvSpPr>
        <xdr:cNvPr id="381" name="テキスト ボックス 380"/>
        <xdr:cNvSpPr txBox="1"/>
      </xdr:nvSpPr>
      <xdr:spPr>
        <a:xfrm>
          <a:off x="7561794" y="97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87926</xdr:rowOff>
    </xdr:from>
    <xdr:to>
      <xdr:col>10</xdr:col>
      <xdr:colOff>155575</xdr:colOff>
      <xdr:row>59</xdr:row>
      <xdr:rowOff>18076</xdr:rowOff>
    </xdr:to>
    <xdr:sp macro="" textlink="">
      <xdr:nvSpPr>
        <xdr:cNvPr id="382" name="円/楕円 381"/>
        <xdr:cNvSpPr/>
      </xdr:nvSpPr>
      <xdr:spPr>
        <a:xfrm>
          <a:off x="6921500" y="100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9203</xdr:rowOff>
    </xdr:from>
    <xdr:ext cx="599010" cy="259045"/>
    <xdr:sp macro="" textlink="">
      <xdr:nvSpPr>
        <xdr:cNvPr id="383" name="テキスト ボックス 382"/>
        <xdr:cNvSpPr txBox="1"/>
      </xdr:nvSpPr>
      <xdr:spPr>
        <a:xfrm>
          <a:off x="6672794" y="1012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55570</xdr:rowOff>
    </xdr:from>
    <xdr:to>
      <xdr:col>15</xdr:col>
      <xdr:colOff>180975</xdr:colOff>
      <xdr:row>78</xdr:row>
      <xdr:rowOff>100476</xdr:rowOff>
    </xdr:to>
    <xdr:cxnSp macro="">
      <xdr:nvCxnSpPr>
        <xdr:cNvPr id="412" name="直線コネクタ 411"/>
        <xdr:cNvCxnSpPr/>
      </xdr:nvCxnSpPr>
      <xdr:spPr>
        <a:xfrm flipV="1">
          <a:off x="9639300" y="13428670"/>
          <a:ext cx="8382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100476</xdr:rowOff>
    </xdr:from>
    <xdr:to>
      <xdr:col>14</xdr:col>
      <xdr:colOff>28575</xdr:colOff>
      <xdr:row>78</xdr:row>
      <xdr:rowOff>124172</xdr:rowOff>
    </xdr:to>
    <xdr:cxnSp macro="">
      <xdr:nvCxnSpPr>
        <xdr:cNvPr id="415" name="直線コネクタ 414"/>
        <xdr:cNvCxnSpPr/>
      </xdr:nvCxnSpPr>
      <xdr:spPr>
        <a:xfrm flipV="1">
          <a:off x="8750300" y="13473576"/>
          <a:ext cx="889000" cy="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4770</xdr:rowOff>
    </xdr:from>
    <xdr:to>
      <xdr:col>15</xdr:col>
      <xdr:colOff>231775</xdr:colOff>
      <xdr:row>78</xdr:row>
      <xdr:rowOff>106370</xdr:rowOff>
    </xdr:to>
    <xdr:sp macro="" textlink="">
      <xdr:nvSpPr>
        <xdr:cNvPr id="425" name="円/楕円 424"/>
        <xdr:cNvSpPr/>
      </xdr:nvSpPr>
      <xdr:spPr>
        <a:xfrm>
          <a:off x="10426700" y="133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27647</xdr:rowOff>
    </xdr:from>
    <xdr:ext cx="599010" cy="259045"/>
    <xdr:sp macro="" textlink="">
      <xdr:nvSpPr>
        <xdr:cNvPr id="426" name="普通建設事業費 （ うち新規整備　）該当値テキスト"/>
        <xdr:cNvSpPr txBox="1"/>
      </xdr:nvSpPr>
      <xdr:spPr>
        <a:xfrm>
          <a:off x="10528300" y="1322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49676</xdr:rowOff>
    </xdr:from>
    <xdr:to>
      <xdr:col>14</xdr:col>
      <xdr:colOff>79375</xdr:colOff>
      <xdr:row>78</xdr:row>
      <xdr:rowOff>151276</xdr:rowOff>
    </xdr:to>
    <xdr:sp macro="" textlink="">
      <xdr:nvSpPr>
        <xdr:cNvPr id="427" name="円/楕円 426"/>
        <xdr:cNvSpPr/>
      </xdr:nvSpPr>
      <xdr:spPr>
        <a:xfrm>
          <a:off x="9588500" y="134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142403</xdr:rowOff>
    </xdr:from>
    <xdr:ext cx="534377" cy="259045"/>
    <xdr:sp macro="" textlink="">
      <xdr:nvSpPr>
        <xdr:cNvPr id="428" name="テキスト ボックス 427"/>
        <xdr:cNvSpPr txBox="1"/>
      </xdr:nvSpPr>
      <xdr:spPr>
        <a:xfrm>
          <a:off x="9372111" y="135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73372</xdr:rowOff>
    </xdr:from>
    <xdr:to>
      <xdr:col>12</xdr:col>
      <xdr:colOff>561975</xdr:colOff>
      <xdr:row>79</xdr:row>
      <xdr:rowOff>3522</xdr:rowOff>
    </xdr:to>
    <xdr:sp macro="" textlink="">
      <xdr:nvSpPr>
        <xdr:cNvPr id="429" name="円/楕円 428"/>
        <xdr:cNvSpPr/>
      </xdr:nvSpPr>
      <xdr:spPr>
        <a:xfrm>
          <a:off x="8699500" y="134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166099</xdr:rowOff>
    </xdr:from>
    <xdr:ext cx="534377" cy="259045"/>
    <xdr:sp macro="" textlink="">
      <xdr:nvSpPr>
        <xdr:cNvPr id="430" name="テキスト ボックス 429"/>
        <xdr:cNvSpPr txBox="1"/>
      </xdr:nvSpPr>
      <xdr:spPr>
        <a:xfrm>
          <a:off x="8483111" y="135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17002</xdr:rowOff>
    </xdr:from>
    <xdr:to>
      <xdr:col>15</xdr:col>
      <xdr:colOff>180975</xdr:colOff>
      <xdr:row>99</xdr:row>
      <xdr:rowOff>21118</xdr:rowOff>
    </xdr:to>
    <xdr:cxnSp macro="">
      <xdr:nvCxnSpPr>
        <xdr:cNvPr id="459" name="直線コネクタ 458"/>
        <xdr:cNvCxnSpPr/>
      </xdr:nvCxnSpPr>
      <xdr:spPr>
        <a:xfrm>
          <a:off x="9639300" y="16990552"/>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169007</xdr:rowOff>
    </xdr:from>
    <xdr:to>
      <xdr:col>14</xdr:col>
      <xdr:colOff>28575</xdr:colOff>
      <xdr:row>99</xdr:row>
      <xdr:rowOff>17002</xdr:rowOff>
    </xdr:to>
    <xdr:cxnSp macro="">
      <xdr:nvCxnSpPr>
        <xdr:cNvPr id="462" name="直線コネクタ 461"/>
        <xdr:cNvCxnSpPr/>
      </xdr:nvCxnSpPr>
      <xdr:spPr>
        <a:xfrm>
          <a:off x="8750300" y="16971107"/>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141768</xdr:rowOff>
    </xdr:from>
    <xdr:to>
      <xdr:col>15</xdr:col>
      <xdr:colOff>231775</xdr:colOff>
      <xdr:row>99</xdr:row>
      <xdr:rowOff>71918</xdr:rowOff>
    </xdr:to>
    <xdr:sp macro="" textlink="">
      <xdr:nvSpPr>
        <xdr:cNvPr id="472" name="円/楕円 471"/>
        <xdr:cNvSpPr/>
      </xdr:nvSpPr>
      <xdr:spPr>
        <a:xfrm>
          <a:off x="10426700" y="169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534377" cy="259045"/>
    <xdr:sp macro="" textlink="">
      <xdr:nvSpPr>
        <xdr:cNvPr id="473" name="普通建設事業費 （ うち更新整備　）該当値テキスト"/>
        <xdr:cNvSpPr txBox="1"/>
      </xdr:nvSpPr>
      <xdr:spPr>
        <a:xfrm>
          <a:off x="10528300"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137652</xdr:rowOff>
    </xdr:from>
    <xdr:to>
      <xdr:col>14</xdr:col>
      <xdr:colOff>79375</xdr:colOff>
      <xdr:row>99</xdr:row>
      <xdr:rowOff>67802</xdr:rowOff>
    </xdr:to>
    <xdr:sp macro="" textlink="">
      <xdr:nvSpPr>
        <xdr:cNvPr id="474" name="円/楕円 473"/>
        <xdr:cNvSpPr/>
      </xdr:nvSpPr>
      <xdr:spPr>
        <a:xfrm>
          <a:off x="9588500" y="169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58929</xdr:rowOff>
    </xdr:from>
    <xdr:ext cx="534377" cy="259045"/>
    <xdr:sp macro="" textlink="">
      <xdr:nvSpPr>
        <xdr:cNvPr id="475" name="テキスト ボックス 474"/>
        <xdr:cNvSpPr txBox="1"/>
      </xdr:nvSpPr>
      <xdr:spPr>
        <a:xfrm>
          <a:off x="9372111" y="170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118207</xdr:rowOff>
    </xdr:from>
    <xdr:to>
      <xdr:col>12</xdr:col>
      <xdr:colOff>561975</xdr:colOff>
      <xdr:row>99</xdr:row>
      <xdr:rowOff>48357</xdr:rowOff>
    </xdr:to>
    <xdr:sp macro="" textlink="">
      <xdr:nvSpPr>
        <xdr:cNvPr id="476" name="円/楕円 475"/>
        <xdr:cNvSpPr/>
      </xdr:nvSpPr>
      <xdr:spPr>
        <a:xfrm>
          <a:off x="8699500" y="169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39484</xdr:rowOff>
    </xdr:from>
    <xdr:ext cx="599010" cy="259045"/>
    <xdr:sp macro="" textlink="">
      <xdr:nvSpPr>
        <xdr:cNvPr id="477" name="テキスト ボックス 476"/>
        <xdr:cNvSpPr txBox="1"/>
      </xdr:nvSpPr>
      <xdr:spPr>
        <a:xfrm>
          <a:off x="8450794" y="1701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157104</xdr:rowOff>
    </xdr:from>
    <xdr:to>
      <xdr:col>23</xdr:col>
      <xdr:colOff>517525</xdr:colOff>
      <xdr:row>39</xdr:row>
      <xdr:rowOff>33386</xdr:rowOff>
    </xdr:to>
    <xdr:cxnSp macro="">
      <xdr:nvCxnSpPr>
        <xdr:cNvPr id="506" name="直線コネクタ 505"/>
        <xdr:cNvCxnSpPr/>
      </xdr:nvCxnSpPr>
      <xdr:spPr>
        <a:xfrm>
          <a:off x="15481300" y="6672204"/>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96312</xdr:rowOff>
    </xdr:from>
    <xdr:to>
      <xdr:col>22</xdr:col>
      <xdr:colOff>365125</xdr:colOff>
      <xdr:row>38</xdr:row>
      <xdr:rowOff>157104</xdr:rowOff>
    </xdr:to>
    <xdr:cxnSp macro="">
      <xdr:nvCxnSpPr>
        <xdr:cNvPr id="509" name="直線コネクタ 508"/>
        <xdr:cNvCxnSpPr/>
      </xdr:nvCxnSpPr>
      <xdr:spPr>
        <a:xfrm>
          <a:off x="14592300" y="6611412"/>
          <a:ext cx="8890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96312</xdr:rowOff>
    </xdr:from>
    <xdr:to>
      <xdr:col>21</xdr:col>
      <xdr:colOff>161925</xdr:colOff>
      <xdr:row>38</xdr:row>
      <xdr:rowOff>116394</xdr:rowOff>
    </xdr:to>
    <xdr:cxnSp macro="">
      <xdr:nvCxnSpPr>
        <xdr:cNvPr id="512" name="直線コネクタ 511"/>
        <xdr:cNvCxnSpPr/>
      </xdr:nvCxnSpPr>
      <xdr:spPr>
        <a:xfrm flipV="1">
          <a:off x="13703300" y="6611412"/>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116394</xdr:rowOff>
    </xdr:from>
    <xdr:to>
      <xdr:col>19</xdr:col>
      <xdr:colOff>644525</xdr:colOff>
      <xdr:row>39</xdr:row>
      <xdr:rowOff>44450</xdr:rowOff>
    </xdr:to>
    <xdr:cxnSp macro="">
      <xdr:nvCxnSpPr>
        <xdr:cNvPr id="515" name="直線コネクタ 514"/>
        <xdr:cNvCxnSpPr/>
      </xdr:nvCxnSpPr>
      <xdr:spPr>
        <a:xfrm flipV="1">
          <a:off x="12814300" y="6631494"/>
          <a:ext cx="889000" cy="9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154036</xdr:rowOff>
    </xdr:from>
    <xdr:to>
      <xdr:col>23</xdr:col>
      <xdr:colOff>568325</xdr:colOff>
      <xdr:row>39</xdr:row>
      <xdr:rowOff>84186</xdr:rowOff>
    </xdr:to>
    <xdr:sp macro="" textlink="">
      <xdr:nvSpPr>
        <xdr:cNvPr id="525" name="円/楕円 524"/>
        <xdr:cNvSpPr/>
      </xdr:nvSpPr>
      <xdr:spPr>
        <a:xfrm>
          <a:off x="16268700" y="6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72631</xdr:rowOff>
    </xdr:from>
    <xdr:ext cx="469744" cy="259045"/>
    <xdr:sp macro="" textlink="">
      <xdr:nvSpPr>
        <xdr:cNvPr id="526" name="災害復旧事業費該当値テキスト"/>
        <xdr:cNvSpPr txBox="1"/>
      </xdr:nvSpPr>
      <xdr:spPr>
        <a:xfrm>
          <a:off x="16370300" y="658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106304</xdr:rowOff>
    </xdr:from>
    <xdr:to>
      <xdr:col>22</xdr:col>
      <xdr:colOff>415925</xdr:colOff>
      <xdr:row>39</xdr:row>
      <xdr:rowOff>36454</xdr:rowOff>
    </xdr:to>
    <xdr:sp macro="" textlink="">
      <xdr:nvSpPr>
        <xdr:cNvPr id="527" name="円/楕円 526"/>
        <xdr:cNvSpPr/>
      </xdr:nvSpPr>
      <xdr:spPr>
        <a:xfrm>
          <a:off x="15430500" y="66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52981</xdr:rowOff>
    </xdr:from>
    <xdr:ext cx="534377" cy="259045"/>
    <xdr:sp macro="" textlink="">
      <xdr:nvSpPr>
        <xdr:cNvPr id="528" name="テキスト ボックス 527"/>
        <xdr:cNvSpPr txBox="1"/>
      </xdr:nvSpPr>
      <xdr:spPr>
        <a:xfrm>
          <a:off x="15214111" y="63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45512</xdr:rowOff>
    </xdr:from>
    <xdr:to>
      <xdr:col>21</xdr:col>
      <xdr:colOff>212725</xdr:colOff>
      <xdr:row>38</xdr:row>
      <xdr:rowOff>147112</xdr:rowOff>
    </xdr:to>
    <xdr:sp macro="" textlink="">
      <xdr:nvSpPr>
        <xdr:cNvPr id="529" name="円/楕円 528"/>
        <xdr:cNvSpPr/>
      </xdr:nvSpPr>
      <xdr:spPr>
        <a:xfrm>
          <a:off x="14541500" y="65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163639</xdr:rowOff>
    </xdr:from>
    <xdr:ext cx="534377" cy="259045"/>
    <xdr:sp macro="" textlink="">
      <xdr:nvSpPr>
        <xdr:cNvPr id="530" name="テキスト ボックス 529"/>
        <xdr:cNvSpPr txBox="1"/>
      </xdr:nvSpPr>
      <xdr:spPr>
        <a:xfrm>
          <a:off x="14325111" y="633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65594</xdr:rowOff>
    </xdr:from>
    <xdr:to>
      <xdr:col>20</xdr:col>
      <xdr:colOff>9525</xdr:colOff>
      <xdr:row>38</xdr:row>
      <xdr:rowOff>167194</xdr:rowOff>
    </xdr:to>
    <xdr:sp macro="" textlink="">
      <xdr:nvSpPr>
        <xdr:cNvPr id="531" name="円/楕円 530"/>
        <xdr:cNvSpPr/>
      </xdr:nvSpPr>
      <xdr:spPr>
        <a:xfrm>
          <a:off x="13652500" y="65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12271</xdr:rowOff>
    </xdr:from>
    <xdr:ext cx="534377" cy="259045"/>
    <xdr:sp macro="" textlink="">
      <xdr:nvSpPr>
        <xdr:cNvPr id="532" name="テキスト ボックス 531"/>
        <xdr:cNvSpPr txBox="1"/>
      </xdr:nvSpPr>
      <xdr:spPr>
        <a:xfrm>
          <a:off x="13436111" y="635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3" name="円/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4" name="テキスト ボックス 533"/>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124267</xdr:rowOff>
    </xdr:from>
    <xdr:to>
      <xdr:col>23</xdr:col>
      <xdr:colOff>517525</xdr:colOff>
      <xdr:row>78</xdr:row>
      <xdr:rowOff>126456</xdr:rowOff>
    </xdr:to>
    <xdr:cxnSp macro="">
      <xdr:nvCxnSpPr>
        <xdr:cNvPr id="618" name="直線コネクタ 617"/>
        <xdr:cNvCxnSpPr/>
      </xdr:nvCxnSpPr>
      <xdr:spPr>
        <a:xfrm>
          <a:off x="15481300" y="13497367"/>
          <a:ext cx="8382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119138</xdr:rowOff>
    </xdr:from>
    <xdr:to>
      <xdr:col>22</xdr:col>
      <xdr:colOff>365125</xdr:colOff>
      <xdr:row>78</xdr:row>
      <xdr:rowOff>124267</xdr:rowOff>
    </xdr:to>
    <xdr:cxnSp macro="">
      <xdr:nvCxnSpPr>
        <xdr:cNvPr id="621" name="直線コネクタ 620"/>
        <xdr:cNvCxnSpPr/>
      </xdr:nvCxnSpPr>
      <xdr:spPr>
        <a:xfrm>
          <a:off x="14592300" y="13492238"/>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116506</xdr:rowOff>
    </xdr:from>
    <xdr:to>
      <xdr:col>21</xdr:col>
      <xdr:colOff>161925</xdr:colOff>
      <xdr:row>78</xdr:row>
      <xdr:rowOff>119138</xdr:rowOff>
    </xdr:to>
    <xdr:cxnSp macro="">
      <xdr:nvCxnSpPr>
        <xdr:cNvPr id="624" name="直線コネクタ 623"/>
        <xdr:cNvCxnSpPr/>
      </xdr:nvCxnSpPr>
      <xdr:spPr>
        <a:xfrm>
          <a:off x="13703300" y="13489606"/>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116506</xdr:rowOff>
    </xdr:from>
    <xdr:to>
      <xdr:col>19</xdr:col>
      <xdr:colOff>644525</xdr:colOff>
      <xdr:row>78</xdr:row>
      <xdr:rowOff>117576</xdr:rowOff>
    </xdr:to>
    <xdr:cxnSp macro="">
      <xdr:nvCxnSpPr>
        <xdr:cNvPr id="627" name="直線コネクタ 626"/>
        <xdr:cNvCxnSpPr/>
      </xdr:nvCxnSpPr>
      <xdr:spPr>
        <a:xfrm flipV="1">
          <a:off x="12814300" y="13489606"/>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75656</xdr:rowOff>
    </xdr:from>
    <xdr:to>
      <xdr:col>23</xdr:col>
      <xdr:colOff>568325</xdr:colOff>
      <xdr:row>79</xdr:row>
      <xdr:rowOff>5806</xdr:rowOff>
    </xdr:to>
    <xdr:sp macro="" textlink="">
      <xdr:nvSpPr>
        <xdr:cNvPr id="637" name="円/楕円 636"/>
        <xdr:cNvSpPr/>
      </xdr:nvSpPr>
      <xdr:spPr>
        <a:xfrm>
          <a:off x="16268700" y="134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162033</xdr:rowOff>
    </xdr:from>
    <xdr:ext cx="534377" cy="259045"/>
    <xdr:sp macro="" textlink="">
      <xdr:nvSpPr>
        <xdr:cNvPr id="638" name="公債費該当値テキスト"/>
        <xdr:cNvSpPr txBox="1"/>
      </xdr:nvSpPr>
      <xdr:spPr>
        <a:xfrm>
          <a:off x="16370300" y="1336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73467</xdr:rowOff>
    </xdr:from>
    <xdr:to>
      <xdr:col>22</xdr:col>
      <xdr:colOff>415925</xdr:colOff>
      <xdr:row>79</xdr:row>
      <xdr:rowOff>3617</xdr:rowOff>
    </xdr:to>
    <xdr:sp macro="" textlink="">
      <xdr:nvSpPr>
        <xdr:cNvPr id="639" name="円/楕円 638"/>
        <xdr:cNvSpPr/>
      </xdr:nvSpPr>
      <xdr:spPr>
        <a:xfrm>
          <a:off x="15430500" y="134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166194</xdr:rowOff>
    </xdr:from>
    <xdr:ext cx="534377" cy="259045"/>
    <xdr:sp macro="" textlink="">
      <xdr:nvSpPr>
        <xdr:cNvPr id="640" name="テキスト ボックス 639"/>
        <xdr:cNvSpPr txBox="1"/>
      </xdr:nvSpPr>
      <xdr:spPr>
        <a:xfrm>
          <a:off x="15214111" y="135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68338</xdr:rowOff>
    </xdr:from>
    <xdr:to>
      <xdr:col>21</xdr:col>
      <xdr:colOff>212725</xdr:colOff>
      <xdr:row>78</xdr:row>
      <xdr:rowOff>169938</xdr:rowOff>
    </xdr:to>
    <xdr:sp macro="" textlink="">
      <xdr:nvSpPr>
        <xdr:cNvPr id="641" name="円/楕円 640"/>
        <xdr:cNvSpPr/>
      </xdr:nvSpPr>
      <xdr:spPr>
        <a:xfrm>
          <a:off x="14541500" y="134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161065</xdr:rowOff>
    </xdr:from>
    <xdr:ext cx="534377" cy="259045"/>
    <xdr:sp macro="" textlink="">
      <xdr:nvSpPr>
        <xdr:cNvPr id="642" name="テキスト ボックス 641"/>
        <xdr:cNvSpPr txBox="1"/>
      </xdr:nvSpPr>
      <xdr:spPr>
        <a:xfrm>
          <a:off x="14325111" y="1353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65706</xdr:rowOff>
    </xdr:from>
    <xdr:to>
      <xdr:col>20</xdr:col>
      <xdr:colOff>9525</xdr:colOff>
      <xdr:row>78</xdr:row>
      <xdr:rowOff>167306</xdr:rowOff>
    </xdr:to>
    <xdr:sp macro="" textlink="">
      <xdr:nvSpPr>
        <xdr:cNvPr id="643" name="円/楕円 642"/>
        <xdr:cNvSpPr/>
      </xdr:nvSpPr>
      <xdr:spPr>
        <a:xfrm>
          <a:off x="13652500" y="134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158433</xdr:rowOff>
    </xdr:from>
    <xdr:ext cx="534377" cy="259045"/>
    <xdr:sp macro="" textlink="">
      <xdr:nvSpPr>
        <xdr:cNvPr id="644" name="テキスト ボックス 643"/>
        <xdr:cNvSpPr txBox="1"/>
      </xdr:nvSpPr>
      <xdr:spPr>
        <a:xfrm>
          <a:off x="13436111" y="135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66776</xdr:rowOff>
    </xdr:from>
    <xdr:to>
      <xdr:col>18</xdr:col>
      <xdr:colOff>492125</xdr:colOff>
      <xdr:row>78</xdr:row>
      <xdr:rowOff>168376</xdr:rowOff>
    </xdr:to>
    <xdr:sp macro="" textlink="">
      <xdr:nvSpPr>
        <xdr:cNvPr id="645" name="円/楕円 644"/>
        <xdr:cNvSpPr/>
      </xdr:nvSpPr>
      <xdr:spPr>
        <a:xfrm>
          <a:off x="12763500" y="134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159503</xdr:rowOff>
    </xdr:from>
    <xdr:ext cx="534377" cy="259045"/>
    <xdr:sp macro="" textlink="">
      <xdr:nvSpPr>
        <xdr:cNvPr id="646" name="テキスト ボックス 645"/>
        <xdr:cNvSpPr txBox="1"/>
      </xdr:nvSpPr>
      <xdr:spPr>
        <a:xfrm>
          <a:off x="12547111" y="135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99588</xdr:rowOff>
    </xdr:from>
    <xdr:to>
      <xdr:col>23</xdr:col>
      <xdr:colOff>517525</xdr:colOff>
      <xdr:row>98</xdr:row>
      <xdr:rowOff>136897</xdr:rowOff>
    </xdr:to>
    <xdr:cxnSp macro="">
      <xdr:nvCxnSpPr>
        <xdr:cNvPr id="673" name="直線コネクタ 672"/>
        <xdr:cNvCxnSpPr/>
      </xdr:nvCxnSpPr>
      <xdr:spPr>
        <a:xfrm>
          <a:off x="15481300" y="16901688"/>
          <a:ext cx="838200" cy="3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99588</xdr:rowOff>
    </xdr:from>
    <xdr:to>
      <xdr:col>22</xdr:col>
      <xdr:colOff>365125</xdr:colOff>
      <xdr:row>98</xdr:row>
      <xdr:rowOff>138765</xdr:rowOff>
    </xdr:to>
    <xdr:cxnSp macro="">
      <xdr:nvCxnSpPr>
        <xdr:cNvPr id="676" name="直線コネクタ 675"/>
        <xdr:cNvCxnSpPr/>
      </xdr:nvCxnSpPr>
      <xdr:spPr>
        <a:xfrm flipV="1">
          <a:off x="14592300" y="16901688"/>
          <a:ext cx="889000" cy="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138765</xdr:rowOff>
    </xdr:from>
    <xdr:to>
      <xdr:col>21</xdr:col>
      <xdr:colOff>161925</xdr:colOff>
      <xdr:row>98</xdr:row>
      <xdr:rowOff>139205</xdr:rowOff>
    </xdr:to>
    <xdr:cxnSp macro="">
      <xdr:nvCxnSpPr>
        <xdr:cNvPr id="679" name="直線コネクタ 678"/>
        <xdr:cNvCxnSpPr/>
      </xdr:nvCxnSpPr>
      <xdr:spPr>
        <a:xfrm flipV="1">
          <a:off x="13703300" y="16940865"/>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77989</xdr:rowOff>
    </xdr:from>
    <xdr:to>
      <xdr:col>19</xdr:col>
      <xdr:colOff>644525</xdr:colOff>
      <xdr:row>98</xdr:row>
      <xdr:rowOff>139205</xdr:rowOff>
    </xdr:to>
    <xdr:cxnSp macro="">
      <xdr:nvCxnSpPr>
        <xdr:cNvPr id="682" name="直線コネクタ 681"/>
        <xdr:cNvCxnSpPr/>
      </xdr:nvCxnSpPr>
      <xdr:spPr>
        <a:xfrm>
          <a:off x="12814300" y="16880089"/>
          <a:ext cx="8890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86097</xdr:rowOff>
    </xdr:from>
    <xdr:to>
      <xdr:col>23</xdr:col>
      <xdr:colOff>568325</xdr:colOff>
      <xdr:row>99</xdr:row>
      <xdr:rowOff>16247</xdr:rowOff>
    </xdr:to>
    <xdr:sp macro="" textlink="">
      <xdr:nvSpPr>
        <xdr:cNvPr id="692" name="円/楕円 691"/>
        <xdr:cNvSpPr/>
      </xdr:nvSpPr>
      <xdr:spPr>
        <a:xfrm>
          <a:off x="16268700" y="168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469744" cy="259045"/>
    <xdr:sp macro="" textlink="">
      <xdr:nvSpPr>
        <xdr:cNvPr id="693" name="積立金該当値テキスト"/>
        <xdr:cNvSpPr txBox="1"/>
      </xdr:nvSpPr>
      <xdr:spPr>
        <a:xfrm>
          <a:off x="16370300" y="1680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48788</xdr:rowOff>
    </xdr:from>
    <xdr:to>
      <xdr:col>22</xdr:col>
      <xdr:colOff>415925</xdr:colOff>
      <xdr:row>98</xdr:row>
      <xdr:rowOff>150388</xdr:rowOff>
    </xdr:to>
    <xdr:sp macro="" textlink="">
      <xdr:nvSpPr>
        <xdr:cNvPr id="694" name="円/楕円 693"/>
        <xdr:cNvSpPr/>
      </xdr:nvSpPr>
      <xdr:spPr>
        <a:xfrm>
          <a:off x="15430500" y="168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141515</xdr:rowOff>
    </xdr:from>
    <xdr:ext cx="534377" cy="259045"/>
    <xdr:sp macro="" textlink="">
      <xdr:nvSpPr>
        <xdr:cNvPr id="695" name="テキスト ボックス 694"/>
        <xdr:cNvSpPr txBox="1"/>
      </xdr:nvSpPr>
      <xdr:spPr>
        <a:xfrm>
          <a:off x="15214111" y="169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87965</xdr:rowOff>
    </xdr:from>
    <xdr:to>
      <xdr:col>21</xdr:col>
      <xdr:colOff>212725</xdr:colOff>
      <xdr:row>99</xdr:row>
      <xdr:rowOff>18115</xdr:rowOff>
    </xdr:to>
    <xdr:sp macro="" textlink="">
      <xdr:nvSpPr>
        <xdr:cNvPr id="696" name="円/楕円 695"/>
        <xdr:cNvSpPr/>
      </xdr:nvSpPr>
      <xdr:spPr>
        <a:xfrm>
          <a:off x="14541500" y="168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9242</xdr:rowOff>
    </xdr:from>
    <xdr:ext cx="469744" cy="259045"/>
    <xdr:sp macro="" textlink="">
      <xdr:nvSpPr>
        <xdr:cNvPr id="697" name="テキスト ボックス 696"/>
        <xdr:cNvSpPr txBox="1"/>
      </xdr:nvSpPr>
      <xdr:spPr>
        <a:xfrm>
          <a:off x="14357427" y="1698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88405</xdr:rowOff>
    </xdr:from>
    <xdr:to>
      <xdr:col>20</xdr:col>
      <xdr:colOff>9525</xdr:colOff>
      <xdr:row>99</xdr:row>
      <xdr:rowOff>18555</xdr:rowOff>
    </xdr:to>
    <xdr:sp macro="" textlink="">
      <xdr:nvSpPr>
        <xdr:cNvPr id="698" name="円/楕円 697"/>
        <xdr:cNvSpPr/>
      </xdr:nvSpPr>
      <xdr:spPr>
        <a:xfrm>
          <a:off x="13652500" y="168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9682</xdr:rowOff>
    </xdr:from>
    <xdr:ext cx="378565" cy="259045"/>
    <xdr:sp macro="" textlink="">
      <xdr:nvSpPr>
        <xdr:cNvPr id="699" name="テキスト ボックス 698"/>
        <xdr:cNvSpPr txBox="1"/>
      </xdr:nvSpPr>
      <xdr:spPr>
        <a:xfrm>
          <a:off x="13514017" y="16983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27189</xdr:rowOff>
    </xdr:from>
    <xdr:to>
      <xdr:col>18</xdr:col>
      <xdr:colOff>492125</xdr:colOff>
      <xdr:row>98</xdr:row>
      <xdr:rowOff>128789</xdr:rowOff>
    </xdr:to>
    <xdr:sp macro="" textlink="">
      <xdr:nvSpPr>
        <xdr:cNvPr id="700" name="円/楕円 699"/>
        <xdr:cNvSpPr/>
      </xdr:nvSpPr>
      <xdr:spPr>
        <a:xfrm>
          <a:off x="12763500" y="168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119916</xdr:rowOff>
    </xdr:from>
    <xdr:ext cx="534377" cy="259045"/>
    <xdr:sp macro="" textlink="">
      <xdr:nvSpPr>
        <xdr:cNvPr id="701" name="テキスト ボックス 700"/>
        <xdr:cNvSpPr txBox="1"/>
      </xdr:nvSpPr>
      <xdr:spPr>
        <a:xfrm>
          <a:off x="12547111" y="1692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136591</xdr:rowOff>
    </xdr:from>
    <xdr:to>
      <xdr:col>32</xdr:col>
      <xdr:colOff>187325</xdr:colOff>
      <xdr:row>58</xdr:row>
      <xdr:rowOff>139700</xdr:rowOff>
    </xdr:to>
    <xdr:cxnSp macro="">
      <xdr:nvCxnSpPr>
        <xdr:cNvPr id="785" name="直線コネクタ 784"/>
        <xdr:cNvCxnSpPr/>
      </xdr:nvCxnSpPr>
      <xdr:spPr>
        <a:xfrm flipV="1">
          <a:off x="21323300" y="10080691"/>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85791</xdr:rowOff>
    </xdr:from>
    <xdr:to>
      <xdr:col>32</xdr:col>
      <xdr:colOff>238125</xdr:colOff>
      <xdr:row>59</xdr:row>
      <xdr:rowOff>15941</xdr:rowOff>
    </xdr:to>
    <xdr:sp macro="" textlink="">
      <xdr:nvSpPr>
        <xdr:cNvPr id="804" name="円/楕円 803"/>
        <xdr:cNvSpPr/>
      </xdr:nvSpPr>
      <xdr:spPr>
        <a:xfrm>
          <a:off x="221107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718</xdr:rowOff>
    </xdr:from>
    <xdr:ext cx="378565" cy="259045"/>
    <xdr:sp macro="" textlink="">
      <xdr:nvSpPr>
        <xdr:cNvPr id="805" name="貸付金該当値テキスト"/>
        <xdr:cNvSpPr txBox="1"/>
      </xdr:nvSpPr>
      <xdr:spPr>
        <a:xfrm>
          <a:off x="22212300" y="9944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46349</xdr:rowOff>
    </xdr:from>
    <xdr:to>
      <xdr:col>32</xdr:col>
      <xdr:colOff>187325</xdr:colOff>
      <xdr:row>76</xdr:row>
      <xdr:rowOff>77380</xdr:rowOff>
    </xdr:to>
    <xdr:cxnSp macro="">
      <xdr:nvCxnSpPr>
        <xdr:cNvPr id="840" name="直線コネクタ 839"/>
        <xdr:cNvCxnSpPr/>
      </xdr:nvCxnSpPr>
      <xdr:spPr>
        <a:xfrm flipV="1">
          <a:off x="21323300" y="13076549"/>
          <a:ext cx="838200" cy="3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77380</xdr:rowOff>
    </xdr:from>
    <xdr:to>
      <xdr:col>31</xdr:col>
      <xdr:colOff>34925</xdr:colOff>
      <xdr:row>76</xdr:row>
      <xdr:rowOff>91419</xdr:rowOff>
    </xdr:to>
    <xdr:cxnSp macro="">
      <xdr:nvCxnSpPr>
        <xdr:cNvPr id="843" name="直線コネクタ 842"/>
        <xdr:cNvCxnSpPr/>
      </xdr:nvCxnSpPr>
      <xdr:spPr>
        <a:xfrm flipV="1">
          <a:off x="20434300" y="13107580"/>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91419</xdr:rowOff>
    </xdr:from>
    <xdr:to>
      <xdr:col>29</xdr:col>
      <xdr:colOff>517525</xdr:colOff>
      <xdr:row>76</xdr:row>
      <xdr:rowOff>115345</xdr:rowOff>
    </xdr:to>
    <xdr:cxnSp macro="">
      <xdr:nvCxnSpPr>
        <xdr:cNvPr id="846" name="直線コネクタ 845"/>
        <xdr:cNvCxnSpPr/>
      </xdr:nvCxnSpPr>
      <xdr:spPr>
        <a:xfrm flipV="1">
          <a:off x="19545300" y="13121619"/>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115345</xdr:rowOff>
    </xdr:from>
    <xdr:to>
      <xdr:col>28</xdr:col>
      <xdr:colOff>314325</xdr:colOff>
      <xdr:row>76</xdr:row>
      <xdr:rowOff>116149</xdr:rowOff>
    </xdr:to>
    <xdr:cxnSp macro="">
      <xdr:nvCxnSpPr>
        <xdr:cNvPr id="849" name="直線コネクタ 848"/>
        <xdr:cNvCxnSpPr/>
      </xdr:nvCxnSpPr>
      <xdr:spPr>
        <a:xfrm flipV="1">
          <a:off x="18656300" y="1314554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166999</xdr:rowOff>
    </xdr:from>
    <xdr:to>
      <xdr:col>32</xdr:col>
      <xdr:colOff>238125</xdr:colOff>
      <xdr:row>76</xdr:row>
      <xdr:rowOff>97149</xdr:rowOff>
    </xdr:to>
    <xdr:sp macro="" textlink="">
      <xdr:nvSpPr>
        <xdr:cNvPr id="859" name="円/楕円 858"/>
        <xdr:cNvSpPr/>
      </xdr:nvSpPr>
      <xdr:spPr>
        <a:xfrm>
          <a:off x="22110700" y="130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145426</xdr:rowOff>
    </xdr:from>
    <xdr:ext cx="534377" cy="259045"/>
    <xdr:sp macro="" textlink="">
      <xdr:nvSpPr>
        <xdr:cNvPr id="860" name="繰出金該当値テキスト"/>
        <xdr:cNvSpPr txBox="1"/>
      </xdr:nvSpPr>
      <xdr:spPr>
        <a:xfrm>
          <a:off x="22212300" y="1300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95,418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26580</xdr:rowOff>
    </xdr:from>
    <xdr:to>
      <xdr:col>31</xdr:col>
      <xdr:colOff>85725</xdr:colOff>
      <xdr:row>76</xdr:row>
      <xdr:rowOff>128180</xdr:rowOff>
    </xdr:to>
    <xdr:sp macro="" textlink="">
      <xdr:nvSpPr>
        <xdr:cNvPr id="861" name="円/楕円 860"/>
        <xdr:cNvSpPr/>
      </xdr:nvSpPr>
      <xdr:spPr>
        <a:xfrm>
          <a:off x="21272500" y="1305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119307</xdr:rowOff>
    </xdr:from>
    <xdr:ext cx="534377" cy="259045"/>
    <xdr:sp macro="" textlink="">
      <xdr:nvSpPr>
        <xdr:cNvPr id="862" name="テキスト ボックス 861"/>
        <xdr:cNvSpPr txBox="1"/>
      </xdr:nvSpPr>
      <xdr:spPr>
        <a:xfrm>
          <a:off x="21056111" y="1314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88,631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40619</xdr:rowOff>
    </xdr:from>
    <xdr:to>
      <xdr:col>29</xdr:col>
      <xdr:colOff>568325</xdr:colOff>
      <xdr:row>76</xdr:row>
      <xdr:rowOff>142219</xdr:rowOff>
    </xdr:to>
    <xdr:sp macro="" textlink="">
      <xdr:nvSpPr>
        <xdr:cNvPr id="863" name="円/楕円 862"/>
        <xdr:cNvSpPr/>
      </xdr:nvSpPr>
      <xdr:spPr>
        <a:xfrm>
          <a:off x="20383500" y="130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133346</xdr:rowOff>
    </xdr:from>
    <xdr:ext cx="534377" cy="259045"/>
    <xdr:sp macro="" textlink="">
      <xdr:nvSpPr>
        <xdr:cNvPr id="864" name="テキスト ボックス 863"/>
        <xdr:cNvSpPr txBox="1"/>
      </xdr:nvSpPr>
      <xdr:spPr>
        <a:xfrm>
          <a:off x="20167111" y="1316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64545</xdr:rowOff>
    </xdr:from>
    <xdr:to>
      <xdr:col>28</xdr:col>
      <xdr:colOff>365125</xdr:colOff>
      <xdr:row>76</xdr:row>
      <xdr:rowOff>166145</xdr:rowOff>
    </xdr:to>
    <xdr:sp macro="" textlink="">
      <xdr:nvSpPr>
        <xdr:cNvPr id="865" name="円/楕円 864"/>
        <xdr:cNvSpPr/>
      </xdr:nvSpPr>
      <xdr:spPr>
        <a:xfrm>
          <a:off x="19494500" y="130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157272</xdr:rowOff>
    </xdr:from>
    <xdr:ext cx="534377" cy="259045"/>
    <xdr:sp macro="" textlink="">
      <xdr:nvSpPr>
        <xdr:cNvPr id="866" name="テキスト ボックス 865"/>
        <xdr:cNvSpPr txBox="1"/>
      </xdr:nvSpPr>
      <xdr:spPr>
        <a:xfrm>
          <a:off x="19278111" y="1318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80,327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65349</xdr:rowOff>
    </xdr:from>
    <xdr:to>
      <xdr:col>27</xdr:col>
      <xdr:colOff>161925</xdr:colOff>
      <xdr:row>76</xdr:row>
      <xdr:rowOff>166949</xdr:rowOff>
    </xdr:to>
    <xdr:sp macro="" textlink="">
      <xdr:nvSpPr>
        <xdr:cNvPr id="867" name="円/楕円 866"/>
        <xdr:cNvSpPr/>
      </xdr:nvSpPr>
      <xdr:spPr>
        <a:xfrm>
          <a:off x="18605500" y="130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158076</xdr:rowOff>
    </xdr:from>
    <xdr:ext cx="534377" cy="259045"/>
    <xdr:sp macro="" textlink="">
      <xdr:nvSpPr>
        <xdr:cNvPr id="868" name="テキスト ボックス 867"/>
        <xdr:cNvSpPr txBox="1"/>
      </xdr:nvSpPr>
      <xdr:spPr>
        <a:xfrm>
          <a:off x="18389111" y="131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補助費等は、住民１人当たり</a:t>
          </a:r>
          <a:r>
            <a:rPr kumimoji="1" lang="en-US" altLang="ja-JP" sz="1300">
              <a:latin typeface="ＭＳ Ｐゴシック"/>
            </a:rPr>
            <a:t>68,004</a:t>
          </a:r>
          <a:r>
            <a:rPr kumimoji="1" lang="ja-JP" altLang="en-US" sz="1300">
              <a:latin typeface="ＭＳ Ｐゴシック"/>
            </a:rPr>
            <a:t>円となっており昨年度より減少している。これは山口北部地区国営農地再編整備事業負担金の償還満了やプレミアム付き商品券発行支援事業の完了が減少の主な要因である。</a:t>
          </a:r>
          <a:endParaRPr kumimoji="1" lang="en-US" altLang="ja-JP" sz="1300">
            <a:latin typeface="ＭＳ Ｐゴシック"/>
          </a:endParaRPr>
        </a:p>
        <a:p>
          <a:r>
            <a:rPr kumimoji="1" lang="ja-JP" altLang="en-US" sz="1300">
              <a:latin typeface="ＭＳ Ｐゴシック"/>
            </a:rPr>
            <a:t>・　災害復旧事業等は、住民１人当たり</a:t>
          </a:r>
          <a:r>
            <a:rPr kumimoji="1" lang="en-US" altLang="ja-JP" sz="1300">
              <a:latin typeface="ＭＳ Ｐゴシック"/>
            </a:rPr>
            <a:t>2,904</a:t>
          </a:r>
          <a:r>
            <a:rPr kumimoji="1" lang="ja-JP" altLang="en-US" sz="1300">
              <a:latin typeface="ＭＳ Ｐゴシック"/>
            </a:rPr>
            <a:t>円となっており昨年度より大幅に減少している。これは平成</a:t>
          </a:r>
          <a:r>
            <a:rPr kumimoji="1" lang="en-US" altLang="ja-JP" sz="1300">
              <a:latin typeface="ＭＳ Ｐゴシック"/>
            </a:rPr>
            <a:t>25</a:t>
          </a:r>
          <a:r>
            <a:rPr kumimoji="1" lang="ja-JP" altLang="en-US" sz="1300">
              <a:latin typeface="ＭＳ Ｐゴシック"/>
            </a:rPr>
            <a:t>年に発生した公共施設災害の復旧事業の完了によるものである。</a:t>
          </a:r>
          <a:endParaRPr kumimoji="1" lang="en-US" altLang="ja-JP" sz="1300">
            <a:latin typeface="ＭＳ Ｐゴシック"/>
          </a:endParaRPr>
        </a:p>
        <a:p>
          <a:r>
            <a:rPr kumimoji="1" lang="ja-JP" altLang="en-US" sz="1300">
              <a:latin typeface="ＭＳ Ｐゴシック"/>
            </a:rPr>
            <a:t>・　繰出金は、住民１人当たり</a:t>
          </a:r>
          <a:r>
            <a:rPr kumimoji="1" lang="en-US" altLang="ja-JP" sz="1300">
              <a:latin typeface="ＭＳ Ｐゴシック"/>
            </a:rPr>
            <a:t>95,418</a:t>
          </a:r>
          <a:r>
            <a:rPr kumimoji="1" lang="ja-JP" altLang="en-US" sz="1300">
              <a:latin typeface="ＭＳ Ｐゴシック"/>
            </a:rPr>
            <a:t>円となっており昨年度より増加している。これは奈古地区漁業集落排水施設機能保全改修工事に伴う設計業務を行ったことが主な要因である。</a:t>
          </a:r>
          <a:endParaRPr kumimoji="1" lang="en-US" altLang="ja-JP" sz="1300">
            <a:latin typeface="ＭＳ Ｐゴシック"/>
          </a:endParaRPr>
        </a:p>
        <a:p>
          <a:r>
            <a:rPr kumimoji="1" lang="ja-JP" altLang="en-US" sz="1300">
              <a:latin typeface="ＭＳ Ｐゴシック"/>
            </a:rPr>
            <a:t>・　扶助費は、住民１人当たり</a:t>
          </a:r>
          <a:r>
            <a:rPr kumimoji="1" lang="en-US" altLang="ja-JP" sz="1300">
              <a:latin typeface="ＭＳ Ｐゴシック"/>
            </a:rPr>
            <a:t>77,827</a:t>
          </a:r>
          <a:r>
            <a:rPr kumimoji="1" lang="ja-JP" altLang="en-US" sz="1300">
              <a:latin typeface="ＭＳ Ｐゴシック"/>
            </a:rPr>
            <a:t>円となっており昨年度より増加している。これは年金生活者等支援臨時福祉給付金制度の新設によるものや、老人福祉施設へに措置者数が増加したことに伴う費用の増加が主な要因である。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3,507
3,479
115.95
3,336,817
2,904,645
253,137
2,071,542
2,001,629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133376</xdr:rowOff>
    </xdr:from>
    <xdr:to>
      <xdr:col>6</xdr:col>
      <xdr:colOff>511175</xdr:colOff>
      <xdr:row>37</xdr:row>
      <xdr:rowOff>148539</xdr:rowOff>
    </xdr:to>
    <xdr:cxnSp macro="">
      <xdr:nvCxnSpPr>
        <xdr:cNvPr id="60" name="直線コネクタ 59"/>
        <xdr:cNvCxnSpPr/>
      </xdr:nvCxnSpPr>
      <xdr:spPr>
        <a:xfrm>
          <a:off x="3797300" y="6477026"/>
          <a:ext cx="8382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133376</xdr:rowOff>
    </xdr:from>
    <xdr:to>
      <xdr:col>5</xdr:col>
      <xdr:colOff>358775</xdr:colOff>
      <xdr:row>38</xdr:row>
      <xdr:rowOff>7721</xdr:rowOff>
    </xdr:to>
    <xdr:cxnSp macro="">
      <xdr:nvCxnSpPr>
        <xdr:cNvPr id="63" name="直線コネクタ 62"/>
        <xdr:cNvCxnSpPr/>
      </xdr:nvCxnSpPr>
      <xdr:spPr>
        <a:xfrm flipV="1">
          <a:off x="2908300" y="6477026"/>
          <a:ext cx="889000" cy="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7721</xdr:rowOff>
    </xdr:from>
    <xdr:to>
      <xdr:col>4</xdr:col>
      <xdr:colOff>155575</xdr:colOff>
      <xdr:row>38</xdr:row>
      <xdr:rowOff>30829</xdr:rowOff>
    </xdr:to>
    <xdr:cxnSp macro="">
      <xdr:nvCxnSpPr>
        <xdr:cNvPr id="66" name="直線コネクタ 65"/>
        <xdr:cNvCxnSpPr/>
      </xdr:nvCxnSpPr>
      <xdr:spPr>
        <a:xfrm flipV="1">
          <a:off x="2019300" y="6522821"/>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19304</xdr:rowOff>
    </xdr:from>
    <xdr:to>
      <xdr:col>2</xdr:col>
      <xdr:colOff>638175</xdr:colOff>
      <xdr:row>38</xdr:row>
      <xdr:rowOff>30829</xdr:rowOff>
    </xdr:to>
    <xdr:cxnSp macro="">
      <xdr:nvCxnSpPr>
        <xdr:cNvPr id="69" name="直線コネクタ 68"/>
        <xdr:cNvCxnSpPr/>
      </xdr:nvCxnSpPr>
      <xdr:spPr>
        <a:xfrm>
          <a:off x="1130300" y="6534404"/>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97739</xdr:rowOff>
    </xdr:from>
    <xdr:to>
      <xdr:col>6</xdr:col>
      <xdr:colOff>561975</xdr:colOff>
      <xdr:row>38</xdr:row>
      <xdr:rowOff>27890</xdr:rowOff>
    </xdr:to>
    <xdr:sp macro="" textlink="">
      <xdr:nvSpPr>
        <xdr:cNvPr id="79" name="円/楕円 78"/>
        <xdr:cNvSpPr/>
      </xdr:nvSpPr>
      <xdr:spPr>
        <a:xfrm>
          <a:off x="4584700" y="644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12666</xdr:rowOff>
    </xdr:from>
    <xdr:ext cx="534377" cy="259045"/>
    <xdr:sp macro="" textlink="">
      <xdr:nvSpPr>
        <xdr:cNvPr id="80" name="議会費該当値テキスト"/>
        <xdr:cNvSpPr txBox="1"/>
      </xdr:nvSpPr>
      <xdr:spPr>
        <a:xfrm>
          <a:off x="4686300" y="63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82576</xdr:rowOff>
    </xdr:from>
    <xdr:to>
      <xdr:col>5</xdr:col>
      <xdr:colOff>409575</xdr:colOff>
      <xdr:row>38</xdr:row>
      <xdr:rowOff>12726</xdr:rowOff>
    </xdr:to>
    <xdr:sp macro="" textlink="">
      <xdr:nvSpPr>
        <xdr:cNvPr id="81" name="円/楕円 80"/>
        <xdr:cNvSpPr/>
      </xdr:nvSpPr>
      <xdr:spPr>
        <a:xfrm>
          <a:off x="3746500" y="64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3853</xdr:rowOff>
    </xdr:from>
    <xdr:ext cx="534377" cy="259045"/>
    <xdr:sp macro="" textlink="">
      <xdr:nvSpPr>
        <xdr:cNvPr id="82" name="テキスト ボックス 81"/>
        <xdr:cNvSpPr txBox="1"/>
      </xdr:nvSpPr>
      <xdr:spPr>
        <a:xfrm>
          <a:off x="3530111" y="65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128372</xdr:rowOff>
    </xdr:from>
    <xdr:to>
      <xdr:col>4</xdr:col>
      <xdr:colOff>206375</xdr:colOff>
      <xdr:row>38</xdr:row>
      <xdr:rowOff>58522</xdr:rowOff>
    </xdr:to>
    <xdr:sp macro="" textlink="">
      <xdr:nvSpPr>
        <xdr:cNvPr id="83" name="円/楕円 82"/>
        <xdr:cNvSpPr/>
      </xdr:nvSpPr>
      <xdr:spPr>
        <a:xfrm>
          <a:off x="2857500" y="64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49648</xdr:rowOff>
    </xdr:from>
    <xdr:ext cx="534377" cy="259045"/>
    <xdr:sp macro="" textlink="">
      <xdr:nvSpPr>
        <xdr:cNvPr id="84" name="テキスト ボックス 83"/>
        <xdr:cNvSpPr txBox="1"/>
      </xdr:nvSpPr>
      <xdr:spPr>
        <a:xfrm>
          <a:off x="2641111" y="65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151479</xdr:rowOff>
    </xdr:from>
    <xdr:to>
      <xdr:col>3</xdr:col>
      <xdr:colOff>3175</xdr:colOff>
      <xdr:row>38</xdr:row>
      <xdr:rowOff>81629</xdr:rowOff>
    </xdr:to>
    <xdr:sp macro="" textlink="">
      <xdr:nvSpPr>
        <xdr:cNvPr id="85" name="円/楕円 84"/>
        <xdr:cNvSpPr/>
      </xdr:nvSpPr>
      <xdr:spPr>
        <a:xfrm>
          <a:off x="1968500" y="64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72756</xdr:rowOff>
    </xdr:from>
    <xdr:ext cx="469744" cy="259045"/>
    <xdr:sp macro="" textlink="">
      <xdr:nvSpPr>
        <xdr:cNvPr id="86" name="テキスト ボックス 85"/>
        <xdr:cNvSpPr txBox="1"/>
      </xdr:nvSpPr>
      <xdr:spPr>
        <a:xfrm>
          <a:off x="1784427" y="658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139954</xdr:rowOff>
    </xdr:from>
    <xdr:to>
      <xdr:col>1</xdr:col>
      <xdr:colOff>485775</xdr:colOff>
      <xdr:row>38</xdr:row>
      <xdr:rowOff>70104</xdr:rowOff>
    </xdr:to>
    <xdr:sp macro="" textlink="">
      <xdr:nvSpPr>
        <xdr:cNvPr id="87" name="円/楕円 86"/>
        <xdr:cNvSpPr/>
      </xdr:nvSpPr>
      <xdr:spPr>
        <a:xfrm>
          <a:off x="1079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61231</xdr:rowOff>
    </xdr:from>
    <xdr:ext cx="534377" cy="259045"/>
    <xdr:sp macro="" textlink="">
      <xdr:nvSpPr>
        <xdr:cNvPr id="88" name="テキスト ボックス 87"/>
        <xdr:cNvSpPr txBox="1"/>
      </xdr:nvSpPr>
      <xdr:spPr>
        <a:xfrm>
          <a:off x="863111"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67097</xdr:rowOff>
    </xdr:from>
    <xdr:to>
      <xdr:col>6</xdr:col>
      <xdr:colOff>511175</xdr:colOff>
      <xdr:row>58</xdr:row>
      <xdr:rowOff>89533</xdr:rowOff>
    </xdr:to>
    <xdr:cxnSp macro="">
      <xdr:nvCxnSpPr>
        <xdr:cNvPr id="117" name="直線コネクタ 116"/>
        <xdr:cNvCxnSpPr/>
      </xdr:nvCxnSpPr>
      <xdr:spPr>
        <a:xfrm>
          <a:off x="3797300" y="10011197"/>
          <a:ext cx="8382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67097</xdr:rowOff>
    </xdr:from>
    <xdr:to>
      <xdr:col>5</xdr:col>
      <xdr:colOff>358775</xdr:colOff>
      <xdr:row>58</xdr:row>
      <xdr:rowOff>128847</xdr:rowOff>
    </xdr:to>
    <xdr:cxnSp macro="">
      <xdr:nvCxnSpPr>
        <xdr:cNvPr id="120" name="直線コネクタ 119"/>
        <xdr:cNvCxnSpPr/>
      </xdr:nvCxnSpPr>
      <xdr:spPr>
        <a:xfrm flipV="1">
          <a:off x="2908300" y="10011197"/>
          <a:ext cx="889000" cy="6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127826</xdr:rowOff>
    </xdr:from>
    <xdr:to>
      <xdr:col>4</xdr:col>
      <xdr:colOff>155575</xdr:colOff>
      <xdr:row>58</xdr:row>
      <xdr:rowOff>128847</xdr:rowOff>
    </xdr:to>
    <xdr:cxnSp macro="">
      <xdr:nvCxnSpPr>
        <xdr:cNvPr id="123" name="直線コネクタ 122"/>
        <xdr:cNvCxnSpPr/>
      </xdr:nvCxnSpPr>
      <xdr:spPr>
        <a:xfrm>
          <a:off x="2019300" y="10071926"/>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79688</xdr:rowOff>
    </xdr:from>
    <xdr:to>
      <xdr:col>2</xdr:col>
      <xdr:colOff>638175</xdr:colOff>
      <xdr:row>58</xdr:row>
      <xdr:rowOff>127826</xdr:rowOff>
    </xdr:to>
    <xdr:cxnSp macro="">
      <xdr:nvCxnSpPr>
        <xdr:cNvPr id="126" name="直線コネクタ 125"/>
        <xdr:cNvCxnSpPr/>
      </xdr:nvCxnSpPr>
      <xdr:spPr>
        <a:xfrm>
          <a:off x="1130300" y="10023788"/>
          <a:ext cx="889000" cy="4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38733</xdr:rowOff>
    </xdr:from>
    <xdr:to>
      <xdr:col>6</xdr:col>
      <xdr:colOff>561975</xdr:colOff>
      <xdr:row>58</xdr:row>
      <xdr:rowOff>140333</xdr:rowOff>
    </xdr:to>
    <xdr:sp macro="" textlink="">
      <xdr:nvSpPr>
        <xdr:cNvPr id="136" name="円/楕円 135"/>
        <xdr:cNvSpPr/>
      </xdr:nvSpPr>
      <xdr:spPr>
        <a:xfrm>
          <a:off x="4584700" y="99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125110</xdr:rowOff>
    </xdr:from>
    <xdr:ext cx="599010" cy="259045"/>
    <xdr:sp macro="" textlink="">
      <xdr:nvSpPr>
        <xdr:cNvPr id="137" name="総務費該当値テキスト"/>
        <xdr:cNvSpPr txBox="1"/>
      </xdr:nvSpPr>
      <xdr:spPr>
        <a:xfrm>
          <a:off x="4686300" y="989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165,836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16297</xdr:rowOff>
    </xdr:from>
    <xdr:to>
      <xdr:col>5</xdr:col>
      <xdr:colOff>409575</xdr:colOff>
      <xdr:row>58</xdr:row>
      <xdr:rowOff>117897</xdr:rowOff>
    </xdr:to>
    <xdr:sp macro="" textlink="">
      <xdr:nvSpPr>
        <xdr:cNvPr id="138" name="円/楕円 137"/>
        <xdr:cNvSpPr/>
      </xdr:nvSpPr>
      <xdr:spPr>
        <a:xfrm>
          <a:off x="3746500" y="99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109024</xdr:rowOff>
    </xdr:from>
    <xdr:ext cx="599010" cy="259045"/>
    <xdr:sp macro="" textlink="">
      <xdr:nvSpPr>
        <xdr:cNvPr id="139" name="テキスト ボックス 138"/>
        <xdr:cNvSpPr txBox="1"/>
      </xdr:nvSpPr>
      <xdr:spPr>
        <a:xfrm>
          <a:off x="3497794" y="100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78047</xdr:rowOff>
    </xdr:from>
    <xdr:to>
      <xdr:col>4</xdr:col>
      <xdr:colOff>206375</xdr:colOff>
      <xdr:row>59</xdr:row>
      <xdr:rowOff>8197</xdr:rowOff>
    </xdr:to>
    <xdr:sp macro="" textlink="">
      <xdr:nvSpPr>
        <xdr:cNvPr id="140" name="円/楕円 139"/>
        <xdr:cNvSpPr/>
      </xdr:nvSpPr>
      <xdr:spPr>
        <a:xfrm>
          <a:off x="2857500" y="100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170774</xdr:rowOff>
    </xdr:from>
    <xdr:ext cx="599010" cy="259045"/>
    <xdr:sp macro="" textlink="">
      <xdr:nvSpPr>
        <xdr:cNvPr id="141" name="テキスト ボックス 140"/>
        <xdr:cNvSpPr txBox="1"/>
      </xdr:nvSpPr>
      <xdr:spPr>
        <a:xfrm>
          <a:off x="2608794" y="1011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77026</xdr:rowOff>
    </xdr:from>
    <xdr:to>
      <xdr:col>3</xdr:col>
      <xdr:colOff>3175</xdr:colOff>
      <xdr:row>59</xdr:row>
      <xdr:rowOff>7176</xdr:rowOff>
    </xdr:to>
    <xdr:sp macro="" textlink="">
      <xdr:nvSpPr>
        <xdr:cNvPr id="142" name="円/楕円 141"/>
        <xdr:cNvSpPr/>
      </xdr:nvSpPr>
      <xdr:spPr>
        <a:xfrm>
          <a:off x="1968500" y="100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169753</xdr:rowOff>
    </xdr:from>
    <xdr:ext cx="599010" cy="259045"/>
    <xdr:sp macro="" textlink="">
      <xdr:nvSpPr>
        <xdr:cNvPr id="143" name="テキスト ボックス 142"/>
        <xdr:cNvSpPr txBox="1"/>
      </xdr:nvSpPr>
      <xdr:spPr>
        <a:xfrm>
          <a:off x="1719794" y="1011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28888</xdr:rowOff>
    </xdr:from>
    <xdr:to>
      <xdr:col>1</xdr:col>
      <xdr:colOff>485775</xdr:colOff>
      <xdr:row>58</xdr:row>
      <xdr:rowOff>130488</xdr:rowOff>
    </xdr:to>
    <xdr:sp macro="" textlink="">
      <xdr:nvSpPr>
        <xdr:cNvPr id="144" name="円/楕円 143"/>
        <xdr:cNvSpPr/>
      </xdr:nvSpPr>
      <xdr:spPr>
        <a:xfrm>
          <a:off x="1079500" y="99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121615</xdr:rowOff>
    </xdr:from>
    <xdr:ext cx="599010" cy="259045"/>
    <xdr:sp macro="" textlink="">
      <xdr:nvSpPr>
        <xdr:cNvPr id="145" name="テキスト ボックス 144"/>
        <xdr:cNvSpPr txBox="1"/>
      </xdr:nvSpPr>
      <xdr:spPr>
        <a:xfrm>
          <a:off x="830794" y="1006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16762</xdr:rowOff>
    </xdr:from>
    <xdr:to>
      <xdr:col>6</xdr:col>
      <xdr:colOff>511175</xdr:colOff>
      <xdr:row>76</xdr:row>
      <xdr:rowOff>27978</xdr:rowOff>
    </xdr:to>
    <xdr:cxnSp macro="">
      <xdr:nvCxnSpPr>
        <xdr:cNvPr id="172" name="直線コネクタ 171"/>
        <xdr:cNvCxnSpPr/>
      </xdr:nvCxnSpPr>
      <xdr:spPr>
        <a:xfrm flipV="1">
          <a:off x="3797300" y="13046962"/>
          <a:ext cx="8382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27978</xdr:rowOff>
    </xdr:from>
    <xdr:to>
      <xdr:col>5</xdr:col>
      <xdr:colOff>358775</xdr:colOff>
      <xdr:row>76</xdr:row>
      <xdr:rowOff>93929</xdr:rowOff>
    </xdr:to>
    <xdr:cxnSp macro="">
      <xdr:nvCxnSpPr>
        <xdr:cNvPr id="175" name="直線コネクタ 174"/>
        <xdr:cNvCxnSpPr/>
      </xdr:nvCxnSpPr>
      <xdr:spPr>
        <a:xfrm flipV="1">
          <a:off x="2908300" y="13058178"/>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93929</xdr:rowOff>
    </xdr:from>
    <xdr:to>
      <xdr:col>4</xdr:col>
      <xdr:colOff>155575</xdr:colOff>
      <xdr:row>76</xdr:row>
      <xdr:rowOff>138246</xdr:rowOff>
    </xdr:to>
    <xdr:cxnSp macro="">
      <xdr:nvCxnSpPr>
        <xdr:cNvPr id="178" name="直線コネクタ 177"/>
        <xdr:cNvCxnSpPr/>
      </xdr:nvCxnSpPr>
      <xdr:spPr>
        <a:xfrm flipV="1">
          <a:off x="2019300" y="13124129"/>
          <a:ext cx="889000" cy="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138246</xdr:rowOff>
    </xdr:from>
    <xdr:to>
      <xdr:col>2</xdr:col>
      <xdr:colOff>638175</xdr:colOff>
      <xdr:row>76</xdr:row>
      <xdr:rowOff>150090</xdr:rowOff>
    </xdr:to>
    <xdr:cxnSp macro="">
      <xdr:nvCxnSpPr>
        <xdr:cNvPr id="181" name="直線コネクタ 180"/>
        <xdr:cNvCxnSpPr/>
      </xdr:nvCxnSpPr>
      <xdr:spPr>
        <a:xfrm flipV="1">
          <a:off x="1130300" y="13168446"/>
          <a:ext cx="889000" cy="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137411</xdr:rowOff>
    </xdr:from>
    <xdr:to>
      <xdr:col>6</xdr:col>
      <xdr:colOff>561975</xdr:colOff>
      <xdr:row>76</xdr:row>
      <xdr:rowOff>67562</xdr:rowOff>
    </xdr:to>
    <xdr:sp macro="" textlink="">
      <xdr:nvSpPr>
        <xdr:cNvPr id="191" name="円/楕円 190"/>
        <xdr:cNvSpPr/>
      </xdr:nvSpPr>
      <xdr:spPr>
        <a:xfrm>
          <a:off x="4584700" y="12996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115839</xdr:rowOff>
    </xdr:from>
    <xdr:ext cx="599010" cy="259045"/>
    <xdr:sp macro="" textlink="">
      <xdr:nvSpPr>
        <xdr:cNvPr id="192" name="民生費該当値テキスト"/>
        <xdr:cNvSpPr txBox="1"/>
      </xdr:nvSpPr>
      <xdr:spPr>
        <a:xfrm>
          <a:off x="4686300" y="129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203,779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148628</xdr:rowOff>
    </xdr:from>
    <xdr:to>
      <xdr:col>5</xdr:col>
      <xdr:colOff>409575</xdr:colOff>
      <xdr:row>76</xdr:row>
      <xdr:rowOff>78778</xdr:rowOff>
    </xdr:to>
    <xdr:sp macro="" textlink="">
      <xdr:nvSpPr>
        <xdr:cNvPr id="193" name="円/楕円 192"/>
        <xdr:cNvSpPr/>
      </xdr:nvSpPr>
      <xdr:spPr>
        <a:xfrm>
          <a:off x="3746500" y="130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69905</xdr:rowOff>
    </xdr:from>
    <xdr:ext cx="599010" cy="259045"/>
    <xdr:sp macro="" textlink="">
      <xdr:nvSpPr>
        <xdr:cNvPr id="194" name="テキスト ボックス 193"/>
        <xdr:cNvSpPr txBox="1"/>
      </xdr:nvSpPr>
      <xdr:spPr>
        <a:xfrm>
          <a:off x="3497794" y="1310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198,872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43129</xdr:rowOff>
    </xdr:from>
    <xdr:to>
      <xdr:col>4</xdr:col>
      <xdr:colOff>206375</xdr:colOff>
      <xdr:row>76</xdr:row>
      <xdr:rowOff>144729</xdr:rowOff>
    </xdr:to>
    <xdr:sp macro="" textlink="">
      <xdr:nvSpPr>
        <xdr:cNvPr id="195" name="円/楕円 194"/>
        <xdr:cNvSpPr/>
      </xdr:nvSpPr>
      <xdr:spPr>
        <a:xfrm>
          <a:off x="2857500" y="130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135856</xdr:rowOff>
    </xdr:from>
    <xdr:ext cx="599010" cy="259045"/>
    <xdr:sp macro="" textlink="">
      <xdr:nvSpPr>
        <xdr:cNvPr id="196" name="テキスト ボックス 195"/>
        <xdr:cNvSpPr txBox="1"/>
      </xdr:nvSpPr>
      <xdr:spPr>
        <a:xfrm>
          <a:off x="2608794" y="1316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170,022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87446</xdr:rowOff>
    </xdr:from>
    <xdr:to>
      <xdr:col>3</xdr:col>
      <xdr:colOff>3175</xdr:colOff>
      <xdr:row>77</xdr:row>
      <xdr:rowOff>17596</xdr:rowOff>
    </xdr:to>
    <xdr:sp macro="" textlink="">
      <xdr:nvSpPr>
        <xdr:cNvPr id="197" name="円/楕円 196"/>
        <xdr:cNvSpPr/>
      </xdr:nvSpPr>
      <xdr:spPr>
        <a:xfrm>
          <a:off x="1968500" y="131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8723</xdr:rowOff>
    </xdr:from>
    <xdr:ext cx="599010" cy="259045"/>
    <xdr:sp macro="" textlink="">
      <xdr:nvSpPr>
        <xdr:cNvPr id="198" name="テキスト ボックス 197"/>
        <xdr:cNvSpPr txBox="1"/>
      </xdr:nvSpPr>
      <xdr:spPr>
        <a:xfrm>
          <a:off x="1719794" y="1321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150,636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99290</xdr:rowOff>
    </xdr:from>
    <xdr:to>
      <xdr:col>1</xdr:col>
      <xdr:colOff>485775</xdr:colOff>
      <xdr:row>77</xdr:row>
      <xdr:rowOff>29440</xdr:rowOff>
    </xdr:to>
    <xdr:sp macro="" textlink="">
      <xdr:nvSpPr>
        <xdr:cNvPr id="199" name="円/楕円 198"/>
        <xdr:cNvSpPr/>
      </xdr:nvSpPr>
      <xdr:spPr>
        <a:xfrm>
          <a:off x="1079500" y="131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20567</xdr:rowOff>
    </xdr:from>
    <xdr:ext cx="599010" cy="259045"/>
    <xdr:sp macro="" textlink="">
      <xdr:nvSpPr>
        <xdr:cNvPr id="200" name="テキスト ボックス 199"/>
        <xdr:cNvSpPr txBox="1"/>
      </xdr:nvSpPr>
      <xdr:spPr>
        <a:xfrm>
          <a:off x="830794" y="1322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151698</xdr:rowOff>
    </xdr:from>
    <xdr:to>
      <xdr:col>6</xdr:col>
      <xdr:colOff>511175</xdr:colOff>
      <xdr:row>97</xdr:row>
      <xdr:rowOff>165154</xdr:rowOff>
    </xdr:to>
    <xdr:cxnSp macro="">
      <xdr:nvCxnSpPr>
        <xdr:cNvPr id="229" name="直線コネクタ 228"/>
        <xdr:cNvCxnSpPr/>
      </xdr:nvCxnSpPr>
      <xdr:spPr>
        <a:xfrm flipV="1">
          <a:off x="3797300" y="16782348"/>
          <a:ext cx="8382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9136</xdr:rowOff>
    </xdr:from>
    <xdr:to>
      <xdr:col>5</xdr:col>
      <xdr:colOff>358775</xdr:colOff>
      <xdr:row>97</xdr:row>
      <xdr:rowOff>165154</xdr:rowOff>
    </xdr:to>
    <xdr:cxnSp macro="">
      <xdr:nvCxnSpPr>
        <xdr:cNvPr id="232" name="直線コネクタ 231"/>
        <xdr:cNvCxnSpPr/>
      </xdr:nvCxnSpPr>
      <xdr:spPr>
        <a:xfrm>
          <a:off x="2908300" y="16639786"/>
          <a:ext cx="889000" cy="1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9136</xdr:rowOff>
    </xdr:from>
    <xdr:to>
      <xdr:col>4</xdr:col>
      <xdr:colOff>155575</xdr:colOff>
      <xdr:row>97</xdr:row>
      <xdr:rowOff>161654</xdr:rowOff>
    </xdr:to>
    <xdr:cxnSp macro="">
      <xdr:nvCxnSpPr>
        <xdr:cNvPr id="235" name="直線コネクタ 234"/>
        <xdr:cNvCxnSpPr/>
      </xdr:nvCxnSpPr>
      <xdr:spPr>
        <a:xfrm flipV="1">
          <a:off x="2019300" y="16639786"/>
          <a:ext cx="889000" cy="1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161654</xdr:rowOff>
    </xdr:from>
    <xdr:to>
      <xdr:col>2</xdr:col>
      <xdr:colOff>638175</xdr:colOff>
      <xdr:row>98</xdr:row>
      <xdr:rowOff>43585</xdr:rowOff>
    </xdr:to>
    <xdr:cxnSp macro="">
      <xdr:nvCxnSpPr>
        <xdr:cNvPr id="238" name="直線コネクタ 237"/>
        <xdr:cNvCxnSpPr/>
      </xdr:nvCxnSpPr>
      <xdr:spPr>
        <a:xfrm flipV="1">
          <a:off x="1130300" y="16792304"/>
          <a:ext cx="889000" cy="5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100898</xdr:rowOff>
    </xdr:from>
    <xdr:to>
      <xdr:col>6</xdr:col>
      <xdr:colOff>561975</xdr:colOff>
      <xdr:row>98</xdr:row>
      <xdr:rowOff>31048</xdr:rowOff>
    </xdr:to>
    <xdr:sp macro="" textlink="">
      <xdr:nvSpPr>
        <xdr:cNvPr id="248" name="円/楕円 247"/>
        <xdr:cNvSpPr/>
      </xdr:nvSpPr>
      <xdr:spPr>
        <a:xfrm>
          <a:off x="4584700" y="167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79325</xdr:rowOff>
    </xdr:from>
    <xdr:ext cx="534377" cy="259045"/>
    <xdr:sp macro="" textlink="">
      <xdr:nvSpPr>
        <xdr:cNvPr id="249" name="衛生費該当値テキスト"/>
        <xdr:cNvSpPr txBox="1"/>
      </xdr:nvSpPr>
      <xdr:spPr>
        <a:xfrm>
          <a:off x="4686300" y="1670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114354</xdr:rowOff>
    </xdr:from>
    <xdr:to>
      <xdr:col>5</xdr:col>
      <xdr:colOff>409575</xdr:colOff>
      <xdr:row>98</xdr:row>
      <xdr:rowOff>44504</xdr:rowOff>
    </xdr:to>
    <xdr:sp macro="" textlink="">
      <xdr:nvSpPr>
        <xdr:cNvPr id="250" name="円/楕円 249"/>
        <xdr:cNvSpPr/>
      </xdr:nvSpPr>
      <xdr:spPr>
        <a:xfrm>
          <a:off x="3746500" y="167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35631</xdr:rowOff>
    </xdr:from>
    <xdr:ext cx="534377" cy="259045"/>
    <xdr:sp macro="" textlink="">
      <xdr:nvSpPr>
        <xdr:cNvPr id="251" name="テキスト ボックス 250"/>
        <xdr:cNvSpPr txBox="1"/>
      </xdr:nvSpPr>
      <xdr:spPr>
        <a:xfrm>
          <a:off x="3530111" y="168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129786</xdr:rowOff>
    </xdr:from>
    <xdr:to>
      <xdr:col>4</xdr:col>
      <xdr:colOff>206375</xdr:colOff>
      <xdr:row>97</xdr:row>
      <xdr:rowOff>59936</xdr:rowOff>
    </xdr:to>
    <xdr:sp macro="" textlink="">
      <xdr:nvSpPr>
        <xdr:cNvPr id="252" name="円/楕円 251"/>
        <xdr:cNvSpPr/>
      </xdr:nvSpPr>
      <xdr:spPr>
        <a:xfrm>
          <a:off x="2857500" y="165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51063</xdr:rowOff>
    </xdr:from>
    <xdr:ext cx="534377" cy="259045"/>
    <xdr:sp macro="" textlink="">
      <xdr:nvSpPr>
        <xdr:cNvPr id="253" name="テキスト ボックス 252"/>
        <xdr:cNvSpPr txBox="1"/>
      </xdr:nvSpPr>
      <xdr:spPr>
        <a:xfrm>
          <a:off x="2641111" y="166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110854</xdr:rowOff>
    </xdr:from>
    <xdr:to>
      <xdr:col>3</xdr:col>
      <xdr:colOff>3175</xdr:colOff>
      <xdr:row>98</xdr:row>
      <xdr:rowOff>41004</xdr:rowOff>
    </xdr:to>
    <xdr:sp macro="" textlink="">
      <xdr:nvSpPr>
        <xdr:cNvPr id="254" name="円/楕円 253"/>
        <xdr:cNvSpPr/>
      </xdr:nvSpPr>
      <xdr:spPr>
        <a:xfrm>
          <a:off x="1968500" y="167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32131</xdr:rowOff>
    </xdr:from>
    <xdr:ext cx="534377" cy="259045"/>
    <xdr:sp macro="" textlink="">
      <xdr:nvSpPr>
        <xdr:cNvPr id="255" name="テキスト ボックス 254"/>
        <xdr:cNvSpPr txBox="1"/>
      </xdr:nvSpPr>
      <xdr:spPr>
        <a:xfrm>
          <a:off x="1752111" y="168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164235</xdr:rowOff>
    </xdr:from>
    <xdr:to>
      <xdr:col>1</xdr:col>
      <xdr:colOff>485775</xdr:colOff>
      <xdr:row>98</xdr:row>
      <xdr:rowOff>94385</xdr:rowOff>
    </xdr:to>
    <xdr:sp macro="" textlink="">
      <xdr:nvSpPr>
        <xdr:cNvPr id="256" name="円/楕円 255"/>
        <xdr:cNvSpPr/>
      </xdr:nvSpPr>
      <xdr:spPr>
        <a:xfrm>
          <a:off x="1079500" y="167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85512</xdr:rowOff>
    </xdr:from>
    <xdr:ext cx="534377" cy="259045"/>
    <xdr:sp macro="" textlink="">
      <xdr:nvSpPr>
        <xdr:cNvPr id="257" name="テキスト ボックス 256"/>
        <xdr:cNvSpPr txBox="1"/>
      </xdr:nvSpPr>
      <xdr:spPr>
        <a:xfrm>
          <a:off x="863111" y="1688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37719</xdr:rowOff>
    </xdr:from>
    <xdr:to>
      <xdr:col>15</xdr:col>
      <xdr:colOff>180975</xdr:colOff>
      <xdr:row>39</xdr:row>
      <xdr:rowOff>38926</xdr:rowOff>
    </xdr:to>
    <xdr:cxnSp macro="">
      <xdr:nvCxnSpPr>
        <xdr:cNvPr id="286" name="直線コネクタ 285"/>
        <xdr:cNvCxnSpPr/>
      </xdr:nvCxnSpPr>
      <xdr:spPr>
        <a:xfrm flipV="1">
          <a:off x="9639300" y="6724269"/>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38926</xdr:rowOff>
    </xdr:from>
    <xdr:to>
      <xdr:col>14</xdr:col>
      <xdr:colOff>28575</xdr:colOff>
      <xdr:row>39</xdr:row>
      <xdr:rowOff>39205</xdr:rowOff>
    </xdr:to>
    <xdr:cxnSp macro="">
      <xdr:nvCxnSpPr>
        <xdr:cNvPr id="289" name="直線コネクタ 288"/>
        <xdr:cNvCxnSpPr/>
      </xdr:nvCxnSpPr>
      <xdr:spPr>
        <a:xfrm flipV="1">
          <a:off x="8750300" y="6725476"/>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39205</xdr:rowOff>
    </xdr:from>
    <xdr:to>
      <xdr:col>12</xdr:col>
      <xdr:colOff>511175</xdr:colOff>
      <xdr:row>39</xdr:row>
      <xdr:rowOff>39205</xdr:rowOff>
    </xdr:to>
    <xdr:cxnSp macro="">
      <xdr:nvCxnSpPr>
        <xdr:cNvPr id="292" name="直線コネクタ 291"/>
        <xdr:cNvCxnSpPr/>
      </xdr:nvCxnSpPr>
      <xdr:spPr>
        <a:xfrm>
          <a:off x="7861300" y="6725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24079</xdr:rowOff>
    </xdr:from>
    <xdr:to>
      <xdr:col>11</xdr:col>
      <xdr:colOff>307975</xdr:colOff>
      <xdr:row>39</xdr:row>
      <xdr:rowOff>39205</xdr:rowOff>
    </xdr:to>
    <xdr:cxnSp macro="">
      <xdr:nvCxnSpPr>
        <xdr:cNvPr id="295" name="直線コネクタ 294"/>
        <xdr:cNvCxnSpPr/>
      </xdr:nvCxnSpPr>
      <xdr:spPr>
        <a:xfrm>
          <a:off x="6972300" y="6710629"/>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158369</xdr:rowOff>
    </xdr:from>
    <xdr:to>
      <xdr:col>15</xdr:col>
      <xdr:colOff>231775</xdr:colOff>
      <xdr:row>39</xdr:row>
      <xdr:rowOff>88519</xdr:rowOff>
    </xdr:to>
    <xdr:sp macro="" textlink="">
      <xdr:nvSpPr>
        <xdr:cNvPr id="305" name="円/楕円 304"/>
        <xdr:cNvSpPr/>
      </xdr:nvSpPr>
      <xdr:spPr>
        <a:xfrm>
          <a:off x="10426700" y="66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378565" cy="259045"/>
    <xdr:sp macro="" textlink="">
      <xdr:nvSpPr>
        <xdr:cNvPr id="306" name="労働費該当値テキスト"/>
        <xdr:cNvSpPr txBox="1"/>
      </xdr:nvSpPr>
      <xdr:spPr>
        <a:xfrm>
          <a:off x="10528300" y="664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159576</xdr:rowOff>
    </xdr:from>
    <xdr:to>
      <xdr:col>14</xdr:col>
      <xdr:colOff>79375</xdr:colOff>
      <xdr:row>39</xdr:row>
      <xdr:rowOff>89726</xdr:rowOff>
    </xdr:to>
    <xdr:sp macro="" textlink="">
      <xdr:nvSpPr>
        <xdr:cNvPr id="307" name="円/楕円 306"/>
        <xdr:cNvSpPr/>
      </xdr:nvSpPr>
      <xdr:spPr>
        <a:xfrm>
          <a:off x="9588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80853</xdr:rowOff>
    </xdr:from>
    <xdr:ext cx="378565" cy="259045"/>
    <xdr:sp macro="" textlink="">
      <xdr:nvSpPr>
        <xdr:cNvPr id="308" name="テキスト ボックス 307"/>
        <xdr:cNvSpPr txBox="1"/>
      </xdr:nvSpPr>
      <xdr:spPr>
        <a:xfrm>
          <a:off x="9450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159855</xdr:rowOff>
    </xdr:from>
    <xdr:to>
      <xdr:col>12</xdr:col>
      <xdr:colOff>561975</xdr:colOff>
      <xdr:row>39</xdr:row>
      <xdr:rowOff>90005</xdr:rowOff>
    </xdr:to>
    <xdr:sp macro="" textlink="">
      <xdr:nvSpPr>
        <xdr:cNvPr id="309" name="円/楕円 308"/>
        <xdr:cNvSpPr/>
      </xdr:nvSpPr>
      <xdr:spPr>
        <a:xfrm>
          <a:off x="8699500" y="66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81132</xdr:rowOff>
    </xdr:from>
    <xdr:ext cx="378565" cy="259045"/>
    <xdr:sp macro="" textlink="">
      <xdr:nvSpPr>
        <xdr:cNvPr id="310" name="テキスト ボックス 309"/>
        <xdr:cNvSpPr txBox="1"/>
      </xdr:nvSpPr>
      <xdr:spPr>
        <a:xfrm>
          <a:off x="8561017" y="676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159855</xdr:rowOff>
    </xdr:from>
    <xdr:to>
      <xdr:col>11</xdr:col>
      <xdr:colOff>358775</xdr:colOff>
      <xdr:row>39</xdr:row>
      <xdr:rowOff>90005</xdr:rowOff>
    </xdr:to>
    <xdr:sp macro="" textlink="">
      <xdr:nvSpPr>
        <xdr:cNvPr id="311" name="円/楕円 310"/>
        <xdr:cNvSpPr/>
      </xdr:nvSpPr>
      <xdr:spPr>
        <a:xfrm>
          <a:off x="7810500" y="66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81132</xdr:rowOff>
    </xdr:from>
    <xdr:ext cx="378565" cy="259045"/>
    <xdr:sp macro="" textlink="">
      <xdr:nvSpPr>
        <xdr:cNvPr id="312" name="テキスト ボックス 311"/>
        <xdr:cNvSpPr txBox="1"/>
      </xdr:nvSpPr>
      <xdr:spPr>
        <a:xfrm>
          <a:off x="7672017" y="676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144729</xdr:rowOff>
    </xdr:from>
    <xdr:to>
      <xdr:col>10</xdr:col>
      <xdr:colOff>155575</xdr:colOff>
      <xdr:row>39</xdr:row>
      <xdr:rowOff>74879</xdr:rowOff>
    </xdr:to>
    <xdr:sp macro="" textlink="">
      <xdr:nvSpPr>
        <xdr:cNvPr id="313" name="円/楕円 312"/>
        <xdr:cNvSpPr/>
      </xdr:nvSpPr>
      <xdr:spPr>
        <a:xfrm>
          <a:off x="6921500" y="66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66006</xdr:rowOff>
    </xdr:from>
    <xdr:ext cx="469744" cy="259045"/>
    <xdr:sp macro="" textlink="">
      <xdr:nvSpPr>
        <xdr:cNvPr id="314" name="テキスト ボックス 313"/>
        <xdr:cNvSpPr txBox="1"/>
      </xdr:nvSpPr>
      <xdr:spPr>
        <a:xfrm>
          <a:off x="6737427" y="67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11034</xdr:rowOff>
    </xdr:from>
    <xdr:to>
      <xdr:col>15</xdr:col>
      <xdr:colOff>180975</xdr:colOff>
      <xdr:row>59</xdr:row>
      <xdr:rowOff>16033</xdr:rowOff>
    </xdr:to>
    <xdr:cxnSp macro="">
      <xdr:nvCxnSpPr>
        <xdr:cNvPr id="343" name="直線コネクタ 342"/>
        <xdr:cNvCxnSpPr/>
      </xdr:nvCxnSpPr>
      <xdr:spPr>
        <a:xfrm>
          <a:off x="9639300" y="10126584"/>
          <a:ext cx="8382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2725</xdr:rowOff>
    </xdr:from>
    <xdr:to>
      <xdr:col>14</xdr:col>
      <xdr:colOff>28575</xdr:colOff>
      <xdr:row>59</xdr:row>
      <xdr:rowOff>11034</xdr:rowOff>
    </xdr:to>
    <xdr:cxnSp macro="">
      <xdr:nvCxnSpPr>
        <xdr:cNvPr id="346" name="直線コネクタ 345"/>
        <xdr:cNvCxnSpPr/>
      </xdr:nvCxnSpPr>
      <xdr:spPr>
        <a:xfrm>
          <a:off x="8750300" y="10118275"/>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2725</xdr:rowOff>
    </xdr:from>
    <xdr:to>
      <xdr:col>12</xdr:col>
      <xdr:colOff>511175</xdr:colOff>
      <xdr:row>59</xdr:row>
      <xdr:rowOff>9218</xdr:rowOff>
    </xdr:to>
    <xdr:cxnSp macro="">
      <xdr:nvCxnSpPr>
        <xdr:cNvPr id="349" name="直線コネクタ 348"/>
        <xdr:cNvCxnSpPr/>
      </xdr:nvCxnSpPr>
      <xdr:spPr>
        <a:xfrm flipV="1">
          <a:off x="7861300" y="10118275"/>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9218</xdr:rowOff>
    </xdr:from>
    <xdr:to>
      <xdr:col>11</xdr:col>
      <xdr:colOff>307975</xdr:colOff>
      <xdr:row>59</xdr:row>
      <xdr:rowOff>12894</xdr:rowOff>
    </xdr:to>
    <xdr:cxnSp macro="">
      <xdr:nvCxnSpPr>
        <xdr:cNvPr id="352" name="直線コネクタ 351"/>
        <xdr:cNvCxnSpPr/>
      </xdr:nvCxnSpPr>
      <xdr:spPr>
        <a:xfrm flipV="1">
          <a:off x="6972300" y="10124768"/>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136683</xdr:rowOff>
    </xdr:from>
    <xdr:to>
      <xdr:col>15</xdr:col>
      <xdr:colOff>231775</xdr:colOff>
      <xdr:row>59</xdr:row>
      <xdr:rowOff>66833</xdr:rowOff>
    </xdr:to>
    <xdr:sp macro="" textlink="">
      <xdr:nvSpPr>
        <xdr:cNvPr id="362" name="円/楕円 361"/>
        <xdr:cNvSpPr/>
      </xdr:nvSpPr>
      <xdr:spPr>
        <a:xfrm>
          <a:off x="10426700" y="100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74,585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131684</xdr:rowOff>
    </xdr:from>
    <xdr:to>
      <xdr:col>14</xdr:col>
      <xdr:colOff>79375</xdr:colOff>
      <xdr:row>59</xdr:row>
      <xdr:rowOff>61834</xdr:rowOff>
    </xdr:to>
    <xdr:sp macro="" textlink="">
      <xdr:nvSpPr>
        <xdr:cNvPr id="364" name="円/楕円 363"/>
        <xdr:cNvSpPr/>
      </xdr:nvSpPr>
      <xdr:spPr>
        <a:xfrm>
          <a:off x="9588500" y="100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52961</xdr:rowOff>
    </xdr:from>
    <xdr:ext cx="534377" cy="259045"/>
    <xdr:sp macro="" textlink="">
      <xdr:nvSpPr>
        <xdr:cNvPr id="365" name="テキスト ボックス 364"/>
        <xdr:cNvSpPr txBox="1"/>
      </xdr:nvSpPr>
      <xdr:spPr>
        <a:xfrm>
          <a:off x="9372111" y="1016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123375</xdr:rowOff>
    </xdr:from>
    <xdr:to>
      <xdr:col>12</xdr:col>
      <xdr:colOff>561975</xdr:colOff>
      <xdr:row>59</xdr:row>
      <xdr:rowOff>53525</xdr:rowOff>
    </xdr:to>
    <xdr:sp macro="" textlink="">
      <xdr:nvSpPr>
        <xdr:cNvPr id="366" name="円/楕円 365"/>
        <xdr:cNvSpPr/>
      </xdr:nvSpPr>
      <xdr:spPr>
        <a:xfrm>
          <a:off x="8699500" y="100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44652</xdr:rowOff>
    </xdr:from>
    <xdr:ext cx="599010" cy="259045"/>
    <xdr:sp macro="" textlink="">
      <xdr:nvSpPr>
        <xdr:cNvPr id="367" name="テキスト ボックス 366"/>
        <xdr:cNvSpPr txBox="1"/>
      </xdr:nvSpPr>
      <xdr:spPr>
        <a:xfrm>
          <a:off x="8450794" y="1016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129868</xdr:rowOff>
    </xdr:from>
    <xdr:to>
      <xdr:col>11</xdr:col>
      <xdr:colOff>358775</xdr:colOff>
      <xdr:row>59</xdr:row>
      <xdr:rowOff>60018</xdr:rowOff>
    </xdr:to>
    <xdr:sp macro="" textlink="">
      <xdr:nvSpPr>
        <xdr:cNvPr id="368" name="円/楕円 367"/>
        <xdr:cNvSpPr/>
      </xdr:nvSpPr>
      <xdr:spPr>
        <a:xfrm>
          <a:off x="7810500" y="100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51145</xdr:rowOff>
    </xdr:from>
    <xdr:ext cx="534377" cy="259045"/>
    <xdr:sp macro="" textlink="">
      <xdr:nvSpPr>
        <xdr:cNvPr id="369" name="テキスト ボックス 368"/>
        <xdr:cNvSpPr txBox="1"/>
      </xdr:nvSpPr>
      <xdr:spPr>
        <a:xfrm>
          <a:off x="7594111" y="101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133544</xdr:rowOff>
    </xdr:from>
    <xdr:to>
      <xdr:col>10</xdr:col>
      <xdr:colOff>155575</xdr:colOff>
      <xdr:row>59</xdr:row>
      <xdr:rowOff>63694</xdr:rowOff>
    </xdr:to>
    <xdr:sp macro="" textlink="">
      <xdr:nvSpPr>
        <xdr:cNvPr id="370" name="円/楕円 369"/>
        <xdr:cNvSpPr/>
      </xdr:nvSpPr>
      <xdr:spPr>
        <a:xfrm>
          <a:off x="6921500" y="100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54821</xdr:rowOff>
    </xdr:from>
    <xdr:ext cx="534377" cy="259045"/>
    <xdr:sp macro="" textlink="">
      <xdr:nvSpPr>
        <xdr:cNvPr id="371" name="テキスト ボックス 370"/>
        <xdr:cNvSpPr txBox="1"/>
      </xdr:nvSpPr>
      <xdr:spPr>
        <a:xfrm>
          <a:off x="6705111" y="1017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120182</xdr:rowOff>
    </xdr:from>
    <xdr:to>
      <xdr:col>15</xdr:col>
      <xdr:colOff>180975</xdr:colOff>
      <xdr:row>78</xdr:row>
      <xdr:rowOff>158967</xdr:rowOff>
    </xdr:to>
    <xdr:cxnSp macro="">
      <xdr:nvCxnSpPr>
        <xdr:cNvPr id="400" name="直線コネクタ 399"/>
        <xdr:cNvCxnSpPr/>
      </xdr:nvCxnSpPr>
      <xdr:spPr>
        <a:xfrm flipV="1">
          <a:off x="9639300" y="13493282"/>
          <a:ext cx="8382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133615</xdr:rowOff>
    </xdr:from>
    <xdr:to>
      <xdr:col>14</xdr:col>
      <xdr:colOff>28575</xdr:colOff>
      <xdr:row>78</xdr:row>
      <xdr:rowOff>158967</xdr:rowOff>
    </xdr:to>
    <xdr:cxnSp macro="">
      <xdr:nvCxnSpPr>
        <xdr:cNvPr id="403" name="直線コネクタ 402"/>
        <xdr:cNvCxnSpPr/>
      </xdr:nvCxnSpPr>
      <xdr:spPr>
        <a:xfrm>
          <a:off x="8750300" y="13506715"/>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146013</xdr:rowOff>
    </xdr:from>
    <xdr:to>
      <xdr:col>12</xdr:col>
      <xdr:colOff>511175</xdr:colOff>
      <xdr:row>78</xdr:row>
      <xdr:rowOff>133615</xdr:rowOff>
    </xdr:to>
    <xdr:cxnSp macro="">
      <xdr:nvCxnSpPr>
        <xdr:cNvPr id="406" name="直線コネクタ 405"/>
        <xdr:cNvCxnSpPr/>
      </xdr:nvCxnSpPr>
      <xdr:spPr>
        <a:xfrm>
          <a:off x="7861300" y="12661863"/>
          <a:ext cx="889000" cy="84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146013</xdr:rowOff>
    </xdr:from>
    <xdr:to>
      <xdr:col>11</xdr:col>
      <xdr:colOff>307975</xdr:colOff>
      <xdr:row>78</xdr:row>
      <xdr:rowOff>136184</xdr:rowOff>
    </xdr:to>
    <xdr:cxnSp macro="">
      <xdr:nvCxnSpPr>
        <xdr:cNvPr id="409" name="直線コネクタ 408"/>
        <xdr:cNvCxnSpPr/>
      </xdr:nvCxnSpPr>
      <xdr:spPr>
        <a:xfrm flipV="1">
          <a:off x="6972300" y="12661863"/>
          <a:ext cx="889000" cy="8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69382</xdr:rowOff>
    </xdr:from>
    <xdr:to>
      <xdr:col>15</xdr:col>
      <xdr:colOff>231775</xdr:colOff>
      <xdr:row>78</xdr:row>
      <xdr:rowOff>170982</xdr:rowOff>
    </xdr:to>
    <xdr:sp macro="" textlink="">
      <xdr:nvSpPr>
        <xdr:cNvPr id="419" name="円/楕円 418"/>
        <xdr:cNvSpPr/>
      </xdr:nvSpPr>
      <xdr:spPr>
        <a:xfrm>
          <a:off x="10426700" y="134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155759</xdr:rowOff>
    </xdr:from>
    <xdr:ext cx="534377" cy="259045"/>
    <xdr:sp macro="" textlink="">
      <xdr:nvSpPr>
        <xdr:cNvPr id="420" name="商工費該当値テキスト"/>
        <xdr:cNvSpPr txBox="1"/>
      </xdr:nvSpPr>
      <xdr:spPr>
        <a:xfrm>
          <a:off x="10528300" y="133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108167</xdr:rowOff>
    </xdr:from>
    <xdr:to>
      <xdr:col>14</xdr:col>
      <xdr:colOff>79375</xdr:colOff>
      <xdr:row>79</xdr:row>
      <xdr:rowOff>38317</xdr:rowOff>
    </xdr:to>
    <xdr:sp macro="" textlink="">
      <xdr:nvSpPr>
        <xdr:cNvPr id="421" name="円/楕円 420"/>
        <xdr:cNvSpPr/>
      </xdr:nvSpPr>
      <xdr:spPr>
        <a:xfrm>
          <a:off x="9588500" y="134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29444</xdr:rowOff>
    </xdr:from>
    <xdr:ext cx="534377" cy="259045"/>
    <xdr:sp macro="" textlink="">
      <xdr:nvSpPr>
        <xdr:cNvPr id="422" name="テキスト ボックス 421"/>
        <xdr:cNvSpPr txBox="1"/>
      </xdr:nvSpPr>
      <xdr:spPr>
        <a:xfrm>
          <a:off x="9372111" y="135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82815</xdr:rowOff>
    </xdr:from>
    <xdr:to>
      <xdr:col>12</xdr:col>
      <xdr:colOff>561975</xdr:colOff>
      <xdr:row>79</xdr:row>
      <xdr:rowOff>12965</xdr:rowOff>
    </xdr:to>
    <xdr:sp macro="" textlink="">
      <xdr:nvSpPr>
        <xdr:cNvPr id="423" name="円/楕円 422"/>
        <xdr:cNvSpPr/>
      </xdr:nvSpPr>
      <xdr:spPr>
        <a:xfrm>
          <a:off x="8699500" y="134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4092</xdr:rowOff>
    </xdr:from>
    <xdr:ext cx="534377" cy="259045"/>
    <xdr:sp macro="" textlink="">
      <xdr:nvSpPr>
        <xdr:cNvPr id="424" name="テキスト ボックス 423"/>
        <xdr:cNvSpPr txBox="1"/>
      </xdr:nvSpPr>
      <xdr:spPr>
        <a:xfrm>
          <a:off x="8483111" y="135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21,597</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95213</xdr:rowOff>
    </xdr:from>
    <xdr:to>
      <xdr:col>11</xdr:col>
      <xdr:colOff>358775</xdr:colOff>
      <xdr:row>74</xdr:row>
      <xdr:rowOff>25363</xdr:rowOff>
    </xdr:to>
    <xdr:sp macro="" textlink="">
      <xdr:nvSpPr>
        <xdr:cNvPr id="425" name="円/楕円 424"/>
        <xdr:cNvSpPr/>
      </xdr:nvSpPr>
      <xdr:spPr>
        <a:xfrm>
          <a:off x="7810500" y="126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72</xdr:row>
      <xdr:rowOff>41890</xdr:rowOff>
    </xdr:from>
    <xdr:ext cx="599010" cy="259045"/>
    <xdr:sp macro="" textlink="">
      <xdr:nvSpPr>
        <xdr:cNvPr id="426" name="テキスト ボックス 425"/>
        <xdr:cNvSpPr txBox="1"/>
      </xdr:nvSpPr>
      <xdr:spPr>
        <a:xfrm>
          <a:off x="7561794" y="123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243,343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85384</xdr:rowOff>
    </xdr:from>
    <xdr:to>
      <xdr:col>10</xdr:col>
      <xdr:colOff>155575</xdr:colOff>
      <xdr:row>79</xdr:row>
      <xdr:rowOff>15534</xdr:rowOff>
    </xdr:to>
    <xdr:sp macro="" textlink="">
      <xdr:nvSpPr>
        <xdr:cNvPr id="427" name="円/楕円 426"/>
        <xdr:cNvSpPr/>
      </xdr:nvSpPr>
      <xdr:spPr>
        <a:xfrm>
          <a:off x="6921500" y="134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6661</xdr:rowOff>
    </xdr:from>
    <xdr:ext cx="534377" cy="259045"/>
    <xdr:sp macro="" textlink="">
      <xdr:nvSpPr>
        <xdr:cNvPr id="428" name="テキスト ボックス 427"/>
        <xdr:cNvSpPr txBox="1"/>
      </xdr:nvSpPr>
      <xdr:spPr>
        <a:xfrm>
          <a:off x="6705111" y="135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91441</xdr:rowOff>
    </xdr:from>
    <xdr:to>
      <xdr:col>15</xdr:col>
      <xdr:colOff>180975</xdr:colOff>
      <xdr:row>98</xdr:row>
      <xdr:rowOff>101247</xdr:rowOff>
    </xdr:to>
    <xdr:cxnSp macro="">
      <xdr:nvCxnSpPr>
        <xdr:cNvPr id="455" name="直線コネクタ 454"/>
        <xdr:cNvCxnSpPr/>
      </xdr:nvCxnSpPr>
      <xdr:spPr>
        <a:xfrm flipV="1">
          <a:off x="9639300" y="16893541"/>
          <a:ext cx="838200" cy="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101247</xdr:rowOff>
    </xdr:from>
    <xdr:to>
      <xdr:col>14</xdr:col>
      <xdr:colOff>28575</xdr:colOff>
      <xdr:row>98</xdr:row>
      <xdr:rowOff>109179</xdr:rowOff>
    </xdr:to>
    <xdr:cxnSp macro="">
      <xdr:nvCxnSpPr>
        <xdr:cNvPr id="458" name="直線コネクタ 457"/>
        <xdr:cNvCxnSpPr/>
      </xdr:nvCxnSpPr>
      <xdr:spPr>
        <a:xfrm flipV="1">
          <a:off x="8750300" y="16903347"/>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104789</xdr:rowOff>
    </xdr:from>
    <xdr:to>
      <xdr:col>12</xdr:col>
      <xdr:colOff>511175</xdr:colOff>
      <xdr:row>98</xdr:row>
      <xdr:rowOff>109179</xdr:rowOff>
    </xdr:to>
    <xdr:cxnSp macro="">
      <xdr:nvCxnSpPr>
        <xdr:cNvPr id="461" name="直線コネクタ 460"/>
        <xdr:cNvCxnSpPr/>
      </xdr:nvCxnSpPr>
      <xdr:spPr>
        <a:xfrm>
          <a:off x="7861300" y="16906889"/>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89235</xdr:rowOff>
    </xdr:from>
    <xdr:to>
      <xdr:col>11</xdr:col>
      <xdr:colOff>307975</xdr:colOff>
      <xdr:row>98</xdr:row>
      <xdr:rowOff>104789</xdr:rowOff>
    </xdr:to>
    <xdr:cxnSp macro="">
      <xdr:nvCxnSpPr>
        <xdr:cNvPr id="464" name="直線コネクタ 463"/>
        <xdr:cNvCxnSpPr/>
      </xdr:nvCxnSpPr>
      <xdr:spPr>
        <a:xfrm>
          <a:off x="6972300" y="16891335"/>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40641</xdr:rowOff>
    </xdr:from>
    <xdr:to>
      <xdr:col>15</xdr:col>
      <xdr:colOff>231775</xdr:colOff>
      <xdr:row>98</xdr:row>
      <xdr:rowOff>142241</xdr:rowOff>
    </xdr:to>
    <xdr:sp macro="" textlink="">
      <xdr:nvSpPr>
        <xdr:cNvPr id="474" name="円/楕円 473"/>
        <xdr:cNvSpPr/>
      </xdr:nvSpPr>
      <xdr:spPr>
        <a:xfrm>
          <a:off x="10426700" y="168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170612</xdr:rowOff>
    </xdr:from>
    <xdr:ext cx="599010" cy="259045"/>
    <xdr:sp macro="" textlink="">
      <xdr:nvSpPr>
        <xdr:cNvPr id="475" name="土木費該当値テキスト"/>
        <xdr:cNvSpPr txBox="1"/>
      </xdr:nvSpPr>
      <xdr:spPr>
        <a:xfrm>
          <a:off x="10528300" y="1680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50447</xdr:rowOff>
    </xdr:from>
    <xdr:to>
      <xdr:col>14</xdr:col>
      <xdr:colOff>79375</xdr:colOff>
      <xdr:row>98</xdr:row>
      <xdr:rowOff>152047</xdr:rowOff>
    </xdr:to>
    <xdr:sp macro="" textlink="">
      <xdr:nvSpPr>
        <xdr:cNvPr id="476" name="円/楕円 475"/>
        <xdr:cNvSpPr/>
      </xdr:nvSpPr>
      <xdr:spPr>
        <a:xfrm>
          <a:off x="9588500" y="16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143174</xdr:rowOff>
    </xdr:from>
    <xdr:ext cx="534377" cy="259045"/>
    <xdr:sp macro="" textlink="">
      <xdr:nvSpPr>
        <xdr:cNvPr id="477" name="テキスト ボックス 476"/>
        <xdr:cNvSpPr txBox="1"/>
      </xdr:nvSpPr>
      <xdr:spPr>
        <a:xfrm>
          <a:off x="9372111" y="169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84,107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58379</xdr:rowOff>
    </xdr:from>
    <xdr:to>
      <xdr:col>12</xdr:col>
      <xdr:colOff>561975</xdr:colOff>
      <xdr:row>98</xdr:row>
      <xdr:rowOff>159979</xdr:rowOff>
    </xdr:to>
    <xdr:sp macro="" textlink="">
      <xdr:nvSpPr>
        <xdr:cNvPr id="478" name="円/楕円 477"/>
        <xdr:cNvSpPr/>
      </xdr:nvSpPr>
      <xdr:spPr>
        <a:xfrm>
          <a:off x="8699500" y="168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151106</xdr:rowOff>
    </xdr:from>
    <xdr:ext cx="534377" cy="259045"/>
    <xdr:sp macro="" textlink="">
      <xdr:nvSpPr>
        <xdr:cNvPr id="479" name="テキスト ボックス 478"/>
        <xdr:cNvSpPr txBox="1"/>
      </xdr:nvSpPr>
      <xdr:spPr>
        <a:xfrm>
          <a:off x="8483111" y="1695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66,756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53989</xdr:rowOff>
    </xdr:from>
    <xdr:to>
      <xdr:col>11</xdr:col>
      <xdr:colOff>358775</xdr:colOff>
      <xdr:row>98</xdr:row>
      <xdr:rowOff>155589</xdr:rowOff>
    </xdr:to>
    <xdr:sp macro="" textlink="">
      <xdr:nvSpPr>
        <xdr:cNvPr id="480" name="円/楕円 479"/>
        <xdr:cNvSpPr/>
      </xdr:nvSpPr>
      <xdr:spPr>
        <a:xfrm>
          <a:off x="7810500" y="168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146716</xdr:rowOff>
    </xdr:from>
    <xdr:ext cx="534377" cy="259045"/>
    <xdr:sp macro="" textlink="">
      <xdr:nvSpPr>
        <xdr:cNvPr id="481" name="テキスト ボックス 480"/>
        <xdr:cNvSpPr txBox="1"/>
      </xdr:nvSpPr>
      <xdr:spPr>
        <a:xfrm>
          <a:off x="7594111" y="169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38435</xdr:rowOff>
    </xdr:from>
    <xdr:to>
      <xdr:col>10</xdr:col>
      <xdr:colOff>155575</xdr:colOff>
      <xdr:row>98</xdr:row>
      <xdr:rowOff>140035</xdr:rowOff>
    </xdr:to>
    <xdr:sp macro="" textlink="">
      <xdr:nvSpPr>
        <xdr:cNvPr id="482" name="円/楕円 481"/>
        <xdr:cNvSpPr/>
      </xdr:nvSpPr>
      <xdr:spPr>
        <a:xfrm>
          <a:off x="6921500" y="168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131162</xdr:rowOff>
    </xdr:from>
    <xdr:ext cx="599010" cy="259045"/>
    <xdr:sp macro="" textlink="">
      <xdr:nvSpPr>
        <xdr:cNvPr id="483" name="テキスト ボックス 482"/>
        <xdr:cNvSpPr txBox="1"/>
      </xdr:nvSpPr>
      <xdr:spPr>
        <a:xfrm>
          <a:off x="6672794" y="1693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59903</xdr:rowOff>
    </xdr:from>
    <xdr:to>
      <xdr:col>23</xdr:col>
      <xdr:colOff>517525</xdr:colOff>
      <xdr:row>37</xdr:row>
      <xdr:rowOff>128689</xdr:rowOff>
    </xdr:to>
    <xdr:cxnSp macro="">
      <xdr:nvCxnSpPr>
        <xdr:cNvPr id="512" name="直線コネクタ 511"/>
        <xdr:cNvCxnSpPr/>
      </xdr:nvCxnSpPr>
      <xdr:spPr>
        <a:xfrm>
          <a:off x="15481300" y="6403553"/>
          <a:ext cx="838200" cy="6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59903</xdr:rowOff>
    </xdr:from>
    <xdr:to>
      <xdr:col>22</xdr:col>
      <xdr:colOff>365125</xdr:colOff>
      <xdr:row>38</xdr:row>
      <xdr:rowOff>3187</xdr:rowOff>
    </xdr:to>
    <xdr:cxnSp macro="">
      <xdr:nvCxnSpPr>
        <xdr:cNvPr id="515" name="直線コネクタ 514"/>
        <xdr:cNvCxnSpPr/>
      </xdr:nvCxnSpPr>
      <xdr:spPr>
        <a:xfrm flipV="1">
          <a:off x="14592300" y="6403553"/>
          <a:ext cx="889000" cy="1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126997</xdr:rowOff>
    </xdr:from>
    <xdr:to>
      <xdr:col>21</xdr:col>
      <xdr:colOff>161925</xdr:colOff>
      <xdr:row>38</xdr:row>
      <xdr:rowOff>3187</xdr:rowOff>
    </xdr:to>
    <xdr:cxnSp macro="">
      <xdr:nvCxnSpPr>
        <xdr:cNvPr id="518" name="直線コネクタ 517"/>
        <xdr:cNvCxnSpPr/>
      </xdr:nvCxnSpPr>
      <xdr:spPr>
        <a:xfrm>
          <a:off x="13703300" y="6470647"/>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66152</xdr:rowOff>
    </xdr:from>
    <xdr:to>
      <xdr:col>19</xdr:col>
      <xdr:colOff>644525</xdr:colOff>
      <xdr:row>37</xdr:row>
      <xdr:rowOff>126997</xdr:rowOff>
    </xdr:to>
    <xdr:cxnSp macro="">
      <xdr:nvCxnSpPr>
        <xdr:cNvPr id="521" name="直線コネクタ 520"/>
        <xdr:cNvCxnSpPr/>
      </xdr:nvCxnSpPr>
      <xdr:spPr>
        <a:xfrm>
          <a:off x="12814300" y="6238352"/>
          <a:ext cx="889000" cy="2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77889</xdr:rowOff>
    </xdr:from>
    <xdr:to>
      <xdr:col>23</xdr:col>
      <xdr:colOff>568325</xdr:colOff>
      <xdr:row>38</xdr:row>
      <xdr:rowOff>8039</xdr:rowOff>
    </xdr:to>
    <xdr:sp macro="" textlink="">
      <xdr:nvSpPr>
        <xdr:cNvPr id="531" name="円/楕円 530"/>
        <xdr:cNvSpPr/>
      </xdr:nvSpPr>
      <xdr:spPr>
        <a:xfrm>
          <a:off x="16268700" y="64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56316</xdr:rowOff>
    </xdr:from>
    <xdr:ext cx="534377" cy="259045"/>
    <xdr:sp macro="" textlink="">
      <xdr:nvSpPr>
        <xdr:cNvPr id="532" name="消防費該当値テキスト"/>
        <xdr:cNvSpPr txBox="1"/>
      </xdr:nvSpPr>
      <xdr:spPr>
        <a:xfrm>
          <a:off x="16370300" y="63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9103</xdr:rowOff>
    </xdr:from>
    <xdr:to>
      <xdr:col>22</xdr:col>
      <xdr:colOff>415925</xdr:colOff>
      <xdr:row>37</xdr:row>
      <xdr:rowOff>110703</xdr:rowOff>
    </xdr:to>
    <xdr:sp macro="" textlink="">
      <xdr:nvSpPr>
        <xdr:cNvPr id="533" name="円/楕円 532"/>
        <xdr:cNvSpPr/>
      </xdr:nvSpPr>
      <xdr:spPr>
        <a:xfrm>
          <a:off x="15430500" y="635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101830</xdr:rowOff>
    </xdr:from>
    <xdr:ext cx="534377" cy="259045"/>
    <xdr:sp macro="" textlink="">
      <xdr:nvSpPr>
        <xdr:cNvPr id="534" name="テキスト ボックス 533"/>
        <xdr:cNvSpPr txBox="1"/>
      </xdr:nvSpPr>
      <xdr:spPr>
        <a:xfrm>
          <a:off x="15214111" y="644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123838</xdr:rowOff>
    </xdr:from>
    <xdr:to>
      <xdr:col>21</xdr:col>
      <xdr:colOff>212725</xdr:colOff>
      <xdr:row>38</xdr:row>
      <xdr:rowOff>53987</xdr:rowOff>
    </xdr:to>
    <xdr:sp macro="" textlink="">
      <xdr:nvSpPr>
        <xdr:cNvPr id="535" name="円/楕円 534"/>
        <xdr:cNvSpPr/>
      </xdr:nvSpPr>
      <xdr:spPr>
        <a:xfrm>
          <a:off x="14541500" y="64674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45114</xdr:rowOff>
    </xdr:from>
    <xdr:ext cx="534377" cy="259045"/>
    <xdr:sp macro="" textlink="">
      <xdr:nvSpPr>
        <xdr:cNvPr id="536" name="テキスト ボックス 535"/>
        <xdr:cNvSpPr txBox="1"/>
      </xdr:nvSpPr>
      <xdr:spPr>
        <a:xfrm>
          <a:off x="14325111" y="65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76197</xdr:rowOff>
    </xdr:from>
    <xdr:to>
      <xdr:col>20</xdr:col>
      <xdr:colOff>9525</xdr:colOff>
      <xdr:row>38</xdr:row>
      <xdr:rowOff>6347</xdr:rowOff>
    </xdr:to>
    <xdr:sp macro="" textlink="">
      <xdr:nvSpPr>
        <xdr:cNvPr id="537" name="円/楕円 536"/>
        <xdr:cNvSpPr/>
      </xdr:nvSpPr>
      <xdr:spPr>
        <a:xfrm>
          <a:off x="13652500" y="64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168925</xdr:rowOff>
    </xdr:from>
    <xdr:ext cx="534377" cy="259045"/>
    <xdr:sp macro="" textlink="">
      <xdr:nvSpPr>
        <xdr:cNvPr id="538" name="テキスト ボックス 537"/>
        <xdr:cNvSpPr txBox="1"/>
      </xdr:nvSpPr>
      <xdr:spPr>
        <a:xfrm>
          <a:off x="13436111" y="65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15352</xdr:rowOff>
    </xdr:from>
    <xdr:to>
      <xdr:col>18</xdr:col>
      <xdr:colOff>492125</xdr:colOff>
      <xdr:row>36</xdr:row>
      <xdr:rowOff>116952</xdr:rowOff>
    </xdr:to>
    <xdr:sp macro="" textlink="">
      <xdr:nvSpPr>
        <xdr:cNvPr id="539" name="円/楕円 538"/>
        <xdr:cNvSpPr/>
      </xdr:nvSpPr>
      <xdr:spPr>
        <a:xfrm>
          <a:off x="12763500" y="61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133479</xdr:rowOff>
    </xdr:from>
    <xdr:ext cx="534377" cy="259045"/>
    <xdr:sp macro="" textlink="">
      <xdr:nvSpPr>
        <xdr:cNvPr id="540" name="テキスト ボックス 539"/>
        <xdr:cNvSpPr txBox="1"/>
      </xdr:nvSpPr>
      <xdr:spPr>
        <a:xfrm>
          <a:off x="12547111" y="596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91384</xdr:rowOff>
    </xdr:from>
    <xdr:to>
      <xdr:col>23</xdr:col>
      <xdr:colOff>517525</xdr:colOff>
      <xdr:row>58</xdr:row>
      <xdr:rowOff>127598</xdr:rowOff>
    </xdr:to>
    <xdr:cxnSp macro="">
      <xdr:nvCxnSpPr>
        <xdr:cNvPr id="569" name="直線コネクタ 568"/>
        <xdr:cNvCxnSpPr/>
      </xdr:nvCxnSpPr>
      <xdr:spPr>
        <a:xfrm flipV="1">
          <a:off x="15481300" y="10035484"/>
          <a:ext cx="8382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126479</xdr:rowOff>
    </xdr:from>
    <xdr:to>
      <xdr:col>22</xdr:col>
      <xdr:colOff>365125</xdr:colOff>
      <xdr:row>58</xdr:row>
      <xdr:rowOff>127598</xdr:rowOff>
    </xdr:to>
    <xdr:cxnSp macro="">
      <xdr:nvCxnSpPr>
        <xdr:cNvPr id="572" name="直線コネクタ 571"/>
        <xdr:cNvCxnSpPr/>
      </xdr:nvCxnSpPr>
      <xdr:spPr>
        <a:xfrm>
          <a:off x="14592300" y="10070579"/>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126479</xdr:rowOff>
    </xdr:from>
    <xdr:to>
      <xdr:col>21</xdr:col>
      <xdr:colOff>161925</xdr:colOff>
      <xdr:row>58</xdr:row>
      <xdr:rowOff>151380</xdr:rowOff>
    </xdr:to>
    <xdr:cxnSp macro="">
      <xdr:nvCxnSpPr>
        <xdr:cNvPr id="575" name="直線コネクタ 574"/>
        <xdr:cNvCxnSpPr/>
      </xdr:nvCxnSpPr>
      <xdr:spPr>
        <a:xfrm flipV="1">
          <a:off x="13703300" y="10070579"/>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144432</xdr:rowOff>
    </xdr:from>
    <xdr:to>
      <xdr:col>19</xdr:col>
      <xdr:colOff>644525</xdr:colOff>
      <xdr:row>58</xdr:row>
      <xdr:rowOff>151380</xdr:rowOff>
    </xdr:to>
    <xdr:cxnSp macro="">
      <xdr:nvCxnSpPr>
        <xdr:cNvPr id="578" name="直線コネクタ 577"/>
        <xdr:cNvCxnSpPr/>
      </xdr:nvCxnSpPr>
      <xdr:spPr>
        <a:xfrm>
          <a:off x="12814300" y="10088532"/>
          <a:ext cx="8890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40584</xdr:rowOff>
    </xdr:from>
    <xdr:to>
      <xdr:col>23</xdr:col>
      <xdr:colOff>568325</xdr:colOff>
      <xdr:row>58</xdr:row>
      <xdr:rowOff>142184</xdr:rowOff>
    </xdr:to>
    <xdr:sp macro="" textlink="">
      <xdr:nvSpPr>
        <xdr:cNvPr id="588" name="円/楕円 587"/>
        <xdr:cNvSpPr/>
      </xdr:nvSpPr>
      <xdr:spPr>
        <a:xfrm>
          <a:off x="16268700" y="9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126961</xdr:rowOff>
    </xdr:from>
    <xdr:ext cx="534377" cy="259045"/>
    <xdr:sp macro="" textlink="">
      <xdr:nvSpPr>
        <xdr:cNvPr id="589" name="教育費該当値テキスト"/>
        <xdr:cNvSpPr txBox="1"/>
      </xdr:nvSpPr>
      <xdr:spPr>
        <a:xfrm>
          <a:off x="16370300" y="98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65,363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76798</xdr:rowOff>
    </xdr:from>
    <xdr:to>
      <xdr:col>22</xdr:col>
      <xdr:colOff>415925</xdr:colOff>
      <xdr:row>59</xdr:row>
      <xdr:rowOff>6948</xdr:rowOff>
    </xdr:to>
    <xdr:sp macro="" textlink="">
      <xdr:nvSpPr>
        <xdr:cNvPr id="590" name="円/楕円 589"/>
        <xdr:cNvSpPr/>
      </xdr:nvSpPr>
      <xdr:spPr>
        <a:xfrm>
          <a:off x="15430500" y="100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169525</xdr:rowOff>
    </xdr:from>
    <xdr:ext cx="534377" cy="259045"/>
    <xdr:sp macro="" textlink="">
      <xdr:nvSpPr>
        <xdr:cNvPr id="591" name="テキスト ボックス 590"/>
        <xdr:cNvSpPr txBox="1"/>
      </xdr:nvSpPr>
      <xdr:spPr>
        <a:xfrm>
          <a:off x="15214111" y="101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75679</xdr:rowOff>
    </xdr:from>
    <xdr:to>
      <xdr:col>21</xdr:col>
      <xdr:colOff>212725</xdr:colOff>
      <xdr:row>59</xdr:row>
      <xdr:rowOff>5829</xdr:rowOff>
    </xdr:to>
    <xdr:sp macro="" textlink="">
      <xdr:nvSpPr>
        <xdr:cNvPr id="592" name="円/楕円 591"/>
        <xdr:cNvSpPr/>
      </xdr:nvSpPr>
      <xdr:spPr>
        <a:xfrm>
          <a:off x="14541500" y="100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168406</xdr:rowOff>
    </xdr:from>
    <xdr:ext cx="534377" cy="259045"/>
    <xdr:sp macro="" textlink="">
      <xdr:nvSpPr>
        <xdr:cNvPr id="593" name="テキスト ボックス 592"/>
        <xdr:cNvSpPr txBox="1"/>
      </xdr:nvSpPr>
      <xdr:spPr>
        <a:xfrm>
          <a:off x="14325111" y="101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100580</xdr:rowOff>
    </xdr:from>
    <xdr:to>
      <xdr:col>20</xdr:col>
      <xdr:colOff>9525</xdr:colOff>
      <xdr:row>59</xdr:row>
      <xdr:rowOff>30730</xdr:rowOff>
    </xdr:to>
    <xdr:sp macro="" textlink="">
      <xdr:nvSpPr>
        <xdr:cNvPr id="594" name="円/楕円 593"/>
        <xdr:cNvSpPr/>
      </xdr:nvSpPr>
      <xdr:spPr>
        <a:xfrm>
          <a:off x="13652500" y="100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21857</xdr:rowOff>
    </xdr:from>
    <xdr:ext cx="534377" cy="259045"/>
    <xdr:sp macro="" textlink="">
      <xdr:nvSpPr>
        <xdr:cNvPr id="595" name="テキスト ボックス 594"/>
        <xdr:cNvSpPr txBox="1"/>
      </xdr:nvSpPr>
      <xdr:spPr>
        <a:xfrm>
          <a:off x="13436111" y="101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93632</xdr:rowOff>
    </xdr:from>
    <xdr:to>
      <xdr:col>18</xdr:col>
      <xdr:colOff>492125</xdr:colOff>
      <xdr:row>59</xdr:row>
      <xdr:rowOff>23782</xdr:rowOff>
    </xdr:to>
    <xdr:sp macro="" textlink="">
      <xdr:nvSpPr>
        <xdr:cNvPr id="596" name="円/楕円 595"/>
        <xdr:cNvSpPr/>
      </xdr:nvSpPr>
      <xdr:spPr>
        <a:xfrm>
          <a:off x="12763500" y="100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14909</xdr:rowOff>
    </xdr:from>
    <xdr:ext cx="534377" cy="259045"/>
    <xdr:sp macro="" textlink="">
      <xdr:nvSpPr>
        <xdr:cNvPr id="597" name="テキスト ボックス 596"/>
        <xdr:cNvSpPr txBox="1"/>
      </xdr:nvSpPr>
      <xdr:spPr>
        <a:xfrm>
          <a:off x="12547111" y="101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157104</xdr:rowOff>
    </xdr:from>
    <xdr:to>
      <xdr:col>23</xdr:col>
      <xdr:colOff>517525</xdr:colOff>
      <xdr:row>79</xdr:row>
      <xdr:rowOff>33386</xdr:rowOff>
    </xdr:to>
    <xdr:cxnSp macro="">
      <xdr:nvCxnSpPr>
        <xdr:cNvPr id="626" name="直線コネクタ 625"/>
        <xdr:cNvCxnSpPr/>
      </xdr:nvCxnSpPr>
      <xdr:spPr>
        <a:xfrm>
          <a:off x="15481300" y="13530204"/>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96312</xdr:rowOff>
    </xdr:from>
    <xdr:to>
      <xdr:col>22</xdr:col>
      <xdr:colOff>365125</xdr:colOff>
      <xdr:row>78</xdr:row>
      <xdr:rowOff>157104</xdr:rowOff>
    </xdr:to>
    <xdr:cxnSp macro="">
      <xdr:nvCxnSpPr>
        <xdr:cNvPr id="629" name="直線コネクタ 628"/>
        <xdr:cNvCxnSpPr/>
      </xdr:nvCxnSpPr>
      <xdr:spPr>
        <a:xfrm>
          <a:off x="14592300" y="13469412"/>
          <a:ext cx="8890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96312</xdr:rowOff>
    </xdr:from>
    <xdr:to>
      <xdr:col>21</xdr:col>
      <xdr:colOff>161925</xdr:colOff>
      <xdr:row>78</xdr:row>
      <xdr:rowOff>116394</xdr:rowOff>
    </xdr:to>
    <xdr:cxnSp macro="">
      <xdr:nvCxnSpPr>
        <xdr:cNvPr id="632" name="直線コネクタ 631"/>
        <xdr:cNvCxnSpPr/>
      </xdr:nvCxnSpPr>
      <xdr:spPr>
        <a:xfrm flipV="1">
          <a:off x="13703300" y="13469412"/>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116394</xdr:rowOff>
    </xdr:from>
    <xdr:to>
      <xdr:col>19</xdr:col>
      <xdr:colOff>644525</xdr:colOff>
      <xdr:row>79</xdr:row>
      <xdr:rowOff>44450</xdr:rowOff>
    </xdr:to>
    <xdr:cxnSp macro="">
      <xdr:nvCxnSpPr>
        <xdr:cNvPr id="635" name="直線コネクタ 634"/>
        <xdr:cNvCxnSpPr/>
      </xdr:nvCxnSpPr>
      <xdr:spPr>
        <a:xfrm flipV="1">
          <a:off x="12814300" y="13489494"/>
          <a:ext cx="889000" cy="9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154036</xdr:rowOff>
    </xdr:from>
    <xdr:to>
      <xdr:col>23</xdr:col>
      <xdr:colOff>568325</xdr:colOff>
      <xdr:row>79</xdr:row>
      <xdr:rowOff>84186</xdr:rowOff>
    </xdr:to>
    <xdr:sp macro="" textlink="">
      <xdr:nvSpPr>
        <xdr:cNvPr id="645" name="円/楕円 644"/>
        <xdr:cNvSpPr/>
      </xdr:nvSpPr>
      <xdr:spPr>
        <a:xfrm>
          <a:off x="16268700" y="135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72631</xdr:rowOff>
    </xdr:from>
    <xdr:ext cx="469744" cy="259045"/>
    <xdr:sp macro="" textlink="">
      <xdr:nvSpPr>
        <xdr:cNvPr id="646" name="災害復旧費該当値テキスト"/>
        <xdr:cNvSpPr txBox="1"/>
      </xdr:nvSpPr>
      <xdr:spPr>
        <a:xfrm>
          <a:off x="16370300"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106304</xdr:rowOff>
    </xdr:from>
    <xdr:to>
      <xdr:col>22</xdr:col>
      <xdr:colOff>415925</xdr:colOff>
      <xdr:row>79</xdr:row>
      <xdr:rowOff>36454</xdr:rowOff>
    </xdr:to>
    <xdr:sp macro="" textlink="">
      <xdr:nvSpPr>
        <xdr:cNvPr id="647" name="円/楕円 646"/>
        <xdr:cNvSpPr/>
      </xdr:nvSpPr>
      <xdr:spPr>
        <a:xfrm>
          <a:off x="15430500" y="134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52981</xdr:rowOff>
    </xdr:from>
    <xdr:ext cx="534377" cy="259045"/>
    <xdr:sp macro="" textlink="">
      <xdr:nvSpPr>
        <xdr:cNvPr id="648" name="テキスト ボックス 647"/>
        <xdr:cNvSpPr txBox="1"/>
      </xdr:nvSpPr>
      <xdr:spPr>
        <a:xfrm>
          <a:off x="15214111" y="1325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45512</xdr:rowOff>
    </xdr:from>
    <xdr:to>
      <xdr:col>21</xdr:col>
      <xdr:colOff>212725</xdr:colOff>
      <xdr:row>78</xdr:row>
      <xdr:rowOff>147112</xdr:rowOff>
    </xdr:to>
    <xdr:sp macro="" textlink="">
      <xdr:nvSpPr>
        <xdr:cNvPr id="649" name="円/楕円 648"/>
        <xdr:cNvSpPr/>
      </xdr:nvSpPr>
      <xdr:spPr>
        <a:xfrm>
          <a:off x="14541500" y="134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163639</xdr:rowOff>
    </xdr:from>
    <xdr:ext cx="534377" cy="259045"/>
    <xdr:sp macro="" textlink="">
      <xdr:nvSpPr>
        <xdr:cNvPr id="650" name="テキスト ボックス 649"/>
        <xdr:cNvSpPr txBox="1"/>
      </xdr:nvSpPr>
      <xdr:spPr>
        <a:xfrm>
          <a:off x="14325111" y="131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65594</xdr:rowOff>
    </xdr:from>
    <xdr:to>
      <xdr:col>20</xdr:col>
      <xdr:colOff>9525</xdr:colOff>
      <xdr:row>78</xdr:row>
      <xdr:rowOff>167194</xdr:rowOff>
    </xdr:to>
    <xdr:sp macro="" textlink="">
      <xdr:nvSpPr>
        <xdr:cNvPr id="651" name="円/楕円 650"/>
        <xdr:cNvSpPr/>
      </xdr:nvSpPr>
      <xdr:spPr>
        <a:xfrm>
          <a:off x="13652500" y="1343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12271</xdr:rowOff>
    </xdr:from>
    <xdr:ext cx="534377" cy="259045"/>
    <xdr:sp macro="" textlink="">
      <xdr:nvSpPr>
        <xdr:cNvPr id="652" name="テキスト ボックス 651"/>
        <xdr:cNvSpPr txBox="1"/>
      </xdr:nvSpPr>
      <xdr:spPr>
        <a:xfrm>
          <a:off x="13436111" y="1321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124267</xdr:rowOff>
    </xdr:from>
    <xdr:to>
      <xdr:col>23</xdr:col>
      <xdr:colOff>517525</xdr:colOff>
      <xdr:row>98</xdr:row>
      <xdr:rowOff>126456</xdr:rowOff>
    </xdr:to>
    <xdr:cxnSp macro="">
      <xdr:nvCxnSpPr>
        <xdr:cNvPr id="683" name="直線コネクタ 682"/>
        <xdr:cNvCxnSpPr/>
      </xdr:nvCxnSpPr>
      <xdr:spPr>
        <a:xfrm>
          <a:off x="15481300" y="16926367"/>
          <a:ext cx="8382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119138</xdr:rowOff>
    </xdr:from>
    <xdr:to>
      <xdr:col>22</xdr:col>
      <xdr:colOff>365125</xdr:colOff>
      <xdr:row>98</xdr:row>
      <xdr:rowOff>124267</xdr:rowOff>
    </xdr:to>
    <xdr:cxnSp macro="">
      <xdr:nvCxnSpPr>
        <xdr:cNvPr id="686" name="直線コネクタ 685"/>
        <xdr:cNvCxnSpPr/>
      </xdr:nvCxnSpPr>
      <xdr:spPr>
        <a:xfrm>
          <a:off x="14592300" y="16921238"/>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116506</xdr:rowOff>
    </xdr:from>
    <xdr:to>
      <xdr:col>21</xdr:col>
      <xdr:colOff>161925</xdr:colOff>
      <xdr:row>98</xdr:row>
      <xdr:rowOff>119138</xdr:rowOff>
    </xdr:to>
    <xdr:cxnSp macro="">
      <xdr:nvCxnSpPr>
        <xdr:cNvPr id="689" name="直線コネクタ 688"/>
        <xdr:cNvCxnSpPr/>
      </xdr:nvCxnSpPr>
      <xdr:spPr>
        <a:xfrm>
          <a:off x="13703300" y="16918606"/>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116506</xdr:rowOff>
    </xdr:from>
    <xdr:to>
      <xdr:col>19</xdr:col>
      <xdr:colOff>644525</xdr:colOff>
      <xdr:row>98</xdr:row>
      <xdr:rowOff>117576</xdr:rowOff>
    </xdr:to>
    <xdr:cxnSp macro="">
      <xdr:nvCxnSpPr>
        <xdr:cNvPr id="692" name="直線コネクタ 691"/>
        <xdr:cNvCxnSpPr/>
      </xdr:nvCxnSpPr>
      <xdr:spPr>
        <a:xfrm flipV="1">
          <a:off x="12814300" y="16918606"/>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75656</xdr:rowOff>
    </xdr:from>
    <xdr:to>
      <xdr:col>23</xdr:col>
      <xdr:colOff>568325</xdr:colOff>
      <xdr:row>99</xdr:row>
      <xdr:rowOff>5806</xdr:rowOff>
    </xdr:to>
    <xdr:sp macro="" textlink="">
      <xdr:nvSpPr>
        <xdr:cNvPr id="702" name="円/楕円 701"/>
        <xdr:cNvSpPr/>
      </xdr:nvSpPr>
      <xdr:spPr>
        <a:xfrm>
          <a:off x="16268700" y="168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162033</xdr:rowOff>
    </xdr:from>
    <xdr:ext cx="534377" cy="259045"/>
    <xdr:sp macro="" textlink="">
      <xdr:nvSpPr>
        <xdr:cNvPr id="703" name="公債費該当値テキスト"/>
        <xdr:cNvSpPr txBox="1"/>
      </xdr:nvSpPr>
      <xdr:spPr>
        <a:xfrm>
          <a:off x="16370300" y="167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73467</xdr:rowOff>
    </xdr:from>
    <xdr:to>
      <xdr:col>22</xdr:col>
      <xdr:colOff>415925</xdr:colOff>
      <xdr:row>99</xdr:row>
      <xdr:rowOff>3617</xdr:rowOff>
    </xdr:to>
    <xdr:sp macro="" textlink="">
      <xdr:nvSpPr>
        <xdr:cNvPr id="704" name="円/楕円 703"/>
        <xdr:cNvSpPr/>
      </xdr:nvSpPr>
      <xdr:spPr>
        <a:xfrm>
          <a:off x="15430500" y="168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166194</xdr:rowOff>
    </xdr:from>
    <xdr:ext cx="534377" cy="259045"/>
    <xdr:sp macro="" textlink="">
      <xdr:nvSpPr>
        <xdr:cNvPr id="705" name="テキスト ボックス 704"/>
        <xdr:cNvSpPr txBox="1"/>
      </xdr:nvSpPr>
      <xdr:spPr>
        <a:xfrm>
          <a:off x="15214111" y="169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68338</xdr:rowOff>
    </xdr:from>
    <xdr:to>
      <xdr:col>21</xdr:col>
      <xdr:colOff>212725</xdr:colOff>
      <xdr:row>98</xdr:row>
      <xdr:rowOff>169938</xdr:rowOff>
    </xdr:to>
    <xdr:sp macro="" textlink="">
      <xdr:nvSpPr>
        <xdr:cNvPr id="706" name="円/楕円 705"/>
        <xdr:cNvSpPr/>
      </xdr:nvSpPr>
      <xdr:spPr>
        <a:xfrm>
          <a:off x="14541500" y="168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161065</xdr:rowOff>
    </xdr:from>
    <xdr:ext cx="534377" cy="259045"/>
    <xdr:sp macro="" textlink="">
      <xdr:nvSpPr>
        <xdr:cNvPr id="707" name="テキスト ボックス 706"/>
        <xdr:cNvSpPr txBox="1"/>
      </xdr:nvSpPr>
      <xdr:spPr>
        <a:xfrm>
          <a:off x="14325111" y="169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65706</xdr:rowOff>
    </xdr:from>
    <xdr:to>
      <xdr:col>20</xdr:col>
      <xdr:colOff>9525</xdr:colOff>
      <xdr:row>98</xdr:row>
      <xdr:rowOff>167306</xdr:rowOff>
    </xdr:to>
    <xdr:sp macro="" textlink="">
      <xdr:nvSpPr>
        <xdr:cNvPr id="708" name="円/楕円 707"/>
        <xdr:cNvSpPr/>
      </xdr:nvSpPr>
      <xdr:spPr>
        <a:xfrm>
          <a:off x="13652500" y="168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158433</xdr:rowOff>
    </xdr:from>
    <xdr:ext cx="534377" cy="259045"/>
    <xdr:sp macro="" textlink="">
      <xdr:nvSpPr>
        <xdr:cNvPr id="709" name="テキスト ボックス 708"/>
        <xdr:cNvSpPr txBox="1"/>
      </xdr:nvSpPr>
      <xdr:spPr>
        <a:xfrm>
          <a:off x="13436111" y="169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66776</xdr:rowOff>
    </xdr:from>
    <xdr:to>
      <xdr:col>18</xdr:col>
      <xdr:colOff>492125</xdr:colOff>
      <xdr:row>98</xdr:row>
      <xdr:rowOff>168376</xdr:rowOff>
    </xdr:to>
    <xdr:sp macro="" textlink="">
      <xdr:nvSpPr>
        <xdr:cNvPr id="710" name="円/楕円 709"/>
        <xdr:cNvSpPr/>
      </xdr:nvSpPr>
      <xdr:spPr>
        <a:xfrm>
          <a:off x="12763500" y="168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159503</xdr:rowOff>
    </xdr:from>
    <xdr:ext cx="534377" cy="259045"/>
    <xdr:sp macro="" textlink="">
      <xdr:nvSpPr>
        <xdr:cNvPr id="711" name="テキスト ボックス 710"/>
        <xdr:cNvSpPr txBox="1"/>
      </xdr:nvSpPr>
      <xdr:spPr>
        <a:xfrm>
          <a:off x="12547111" y="1696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80590</xdr:rowOff>
    </xdr:from>
    <xdr:to>
      <xdr:col>32</xdr:col>
      <xdr:colOff>187325</xdr:colOff>
      <xdr:row>39</xdr:row>
      <xdr:rowOff>6035</xdr:rowOff>
    </xdr:to>
    <xdr:cxnSp macro="">
      <xdr:nvCxnSpPr>
        <xdr:cNvPr id="742" name="直線コネクタ 741"/>
        <xdr:cNvCxnSpPr/>
      </xdr:nvCxnSpPr>
      <xdr:spPr>
        <a:xfrm flipV="1">
          <a:off x="21323300" y="6595690"/>
          <a:ext cx="838200" cy="9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6290</xdr:rowOff>
    </xdr:from>
    <xdr:ext cx="378565" cy="259045"/>
    <xdr:sp macro="" textlink="">
      <xdr:nvSpPr>
        <xdr:cNvPr id="743" name="諸支出金平均値テキスト"/>
        <xdr:cNvSpPr txBox="1"/>
      </xdr:nvSpPr>
      <xdr:spPr>
        <a:xfrm>
          <a:off x="22212300" y="6692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47476</xdr:rowOff>
    </xdr:from>
    <xdr:to>
      <xdr:col>31</xdr:col>
      <xdr:colOff>34925</xdr:colOff>
      <xdr:row>39</xdr:row>
      <xdr:rowOff>6035</xdr:rowOff>
    </xdr:to>
    <xdr:cxnSp macro="">
      <xdr:nvCxnSpPr>
        <xdr:cNvPr id="745" name="直線コネクタ 744"/>
        <xdr:cNvCxnSpPr/>
      </xdr:nvCxnSpPr>
      <xdr:spPr>
        <a:xfrm>
          <a:off x="20434300" y="6048226"/>
          <a:ext cx="889000" cy="6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122714</xdr:rowOff>
    </xdr:from>
    <xdr:ext cx="378565" cy="259045"/>
    <xdr:sp macro="" textlink="">
      <xdr:nvSpPr>
        <xdr:cNvPr id="747" name="テキスト ボックス 746"/>
        <xdr:cNvSpPr txBox="1"/>
      </xdr:nvSpPr>
      <xdr:spPr>
        <a:xfrm>
          <a:off x="21134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47476</xdr:rowOff>
    </xdr:from>
    <xdr:to>
      <xdr:col>29</xdr:col>
      <xdr:colOff>517525</xdr:colOff>
      <xdr:row>38</xdr:row>
      <xdr:rowOff>82714</xdr:rowOff>
    </xdr:to>
    <xdr:cxnSp macro="">
      <xdr:nvCxnSpPr>
        <xdr:cNvPr id="748" name="直線コネクタ 747"/>
        <xdr:cNvCxnSpPr/>
      </xdr:nvCxnSpPr>
      <xdr:spPr>
        <a:xfrm flipV="1">
          <a:off x="19545300" y="6048226"/>
          <a:ext cx="889000" cy="54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63179</xdr:rowOff>
    </xdr:from>
    <xdr:ext cx="469744" cy="259045"/>
    <xdr:sp macro="" textlink="">
      <xdr:nvSpPr>
        <xdr:cNvPr id="750" name="テキスト ボックス 749"/>
        <xdr:cNvSpPr txBox="1"/>
      </xdr:nvSpPr>
      <xdr:spPr>
        <a:xfrm>
          <a:off x="20199427" y="674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82714</xdr:rowOff>
    </xdr:from>
    <xdr:to>
      <xdr:col>28</xdr:col>
      <xdr:colOff>314325</xdr:colOff>
      <xdr:row>39</xdr:row>
      <xdr:rowOff>49533</xdr:rowOff>
    </xdr:to>
    <xdr:cxnSp macro="">
      <xdr:nvCxnSpPr>
        <xdr:cNvPr id="751" name="直線コネクタ 750"/>
        <xdr:cNvCxnSpPr/>
      </xdr:nvCxnSpPr>
      <xdr:spPr>
        <a:xfrm flipV="1">
          <a:off x="18656300" y="6597814"/>
          <a:ext cx="889000" cy="1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116868</xdr:rowOff>
    </xdr:from>
    <xdr:ext cx="378565" cy="259045"/>
    <xdr:sp macro="" textlink="">
      <xdr:nvSpPr>
        <xdr:cNvPr id="753" name="テキスト ボックス 752"/>
        <xdr:cNvSpPr txBox="1"/>
      </xdr:nvSpPr>
      <xdr:spPr>
        <a:xfrm>
          <a:off x="19356017" y="680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106222</xdr:rowOff>
    </xdr:from>
    <xdr:ext cx="469744" cy="259045"/>
    <xdr:sp macro="" textlink="">
      <xdr:nvSpPr>
        <xdr:cNvPr id="755" name="テキスト ボックス 754"/>
        <xdr:cNvSpPr txBox="1"/>
      </xdr:nvSpPr>
      <xdr:spPr>
        <a:xfrm>
          <a:off x="18421427" y="679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29790</xdr:rowOff>
    </xdr:from>
    <xdr:to>
      <xdr:col>32</xdr:col>
      <xdr:colOff>238125</xdr:colOff>
      <xdr:row>38</xdr:row>
      <xdr:rowOff>131390</xdr:rowOff>
    </xdr:to>
    <xdr:sp macro="" textlink="">
      <xdr:nvSpPr>
        <xdr:cNvPr id="761" name="円/楕円 760"/>
        <xdr:cNvSpPr/>
      </xdr:nvSpPr>
      <xdr:spPr>
        <a:xfrm>
          <a:off x="22110700" y="65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52667</xdr:rowOff>
    </xdr:from>
    <xdr:ext cx="469744" cy="259045"/>
    <xdr:sp macro="" textlink="">
      <xdr:nvSpPr>
        <xdr:cNvPr id="762" name="諸支出金該当値テキスト"/>
        <xdr:cNvSpPr txBox="1"/>
      </xdr:nvSpPr>
      <xdr:spPr>
        <a:xfrm>
          <a:off x="22212300" y="639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126685</xdr:rowOff>
    </xdr:from>
    <xdr:to>
      <xdr:col>31</xdr:col>
      <xdr:colOff>85725</xdr:colOff>
      <xdr:row>39</xdr:row>
      <xdr:rowOff>56835</xdr:rowOff>
    </xdr:to>
    <xdr:sp macro="" textlink="">
      <xdr:nvSpPr>
        <xdr:cNvPr id="763" name="円/楕円 762"/>
        <xdr:cNvSpPr/>
      </xdr:nvSpPr>
      <xdr:spPr>
        <a:xfrm>
          <a:off x="21272500" y="66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73361</xdr:rowOff>
    </xdr:from>
    <xdr:ext cx="469744" cy="259045"/>
    <xdr:sp macro="" textlink="">
      <xdr:nvSpPr>
        <xdr:cNvPr id="764" name="テキスト ボックス 763"/>
        <xdr:cNvSpPr txBox="1"/>
      </xdr:nvSpPr>
      <xdr:spPr>
        <a:xfrm>
          <a:off x="21088427" y="641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168126</xdr:rowOff>
    </xdr:from>
    <xdr:to>
      <xdr:col>29</xdr:col>
      <xdr:colOff>568325</xdr:colOff>
      <xdr:row>35</xdr:row>
      <xdr:rowOff>98276</xdr:rowOff>
    </xdr:to>
    <xdr:sp macro="" textlink="">
      <xdr:nvSpPr>
        <xdr:cNvPr id="765" name="円/楕円 764"/>
        <xdr:cNvSpPr/>
      </xdr:nvSpPr>
      <xdr:spPr>
        <a:xfrm>
          <a:off x="20383500" y="59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114803</xdr:rowOff>
    </xdr:from>
    <xdr:ext cx="534377" cy="259045"/>
    <xdr:sp macro="" textlink="">
      <xdr:nvSpPr>
        <xdr:cNvPr id="766" name="テキスト ボックス 765"/>
        <xdr:cNvSpPr txBox="1"/>
      </xdr:nvSpPr>
      <xdr:spPr>
        <a:xfrm>
          <a:off x="20167111" y="57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31914</xdr:rowOff>
    </xdr:from>
    <xdr:to>
      <xdr:col>28</xdr:col>
      <xdr:colOff>365125</xdr:colOff>
      <xdr:row>38</xdr:row>
      <xdr:rowOff>133514</xdr:rowOff>
    </xdr:to>
    <xdr:sp macro="" textlink="">
      <xdr:nvSpPr>
        <xdr:cNvPr id="767" name="円/楕円 766"/>
        <xdr:cNvSpPr/>
      </xdr:nvSpPr>
      <xdr:spPr>
        <a:xfrm>
          <a:off x="19494500" y="65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150040</xdr:rowOff>
    </xdr:from>
    <xdr:ext cx="469744" cy="259045"/>
    <xdr:sp macro="" textlink="">
      <xdr:nvSpPr>
        <xdr:cNvPr id="768" name="テキスト ボックス 767"/>
        <xdr:cNvSpPr txBox="1"/>
      </xdr:nvSpPr>
      <xdr:spPr>
        <a:xfrm>
          <a:off x="19310427" y="63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170183</xdr:rowOff>
    </xdr:from>
    <xdr:to>
      <xdr:col>27</xdr:col>
      <xdr:colOff>161925</xdr:colOff>
      <xdr:row>39</xdr:row>
      <xdr:rowOff>100333</xdr:rowOff>
    </xdr:to>
    <xdr:sp macro="" textlink="">
      <xdr:nvSpPr>
        <xdr:cNvPr id="769" name="円/楕円 768"/>
        <xdr:cNvSpPr/>
      </xdr:nvSpPr>
      <xdr:spPr>
        <a:xfrm>
          <a:off x="18605500" y="668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116861</xdr:rowOff>
    </xdr:from>
    <xdr:ext cx="469744" cy="259045"/>
    <xdr:sp macro="" textlink="">
      <xdr:nvSpPr>
        <xdr:cNvPr id="770" name="テキスト ボックス 769"/>
        <xdr:cNvSpPr txBox="1"/>
      </xdr:nvSpPr>
      <xdr:spPr>
        <a:xfrm>
          <a:off x="18421427" y="646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消防費は、住民１人当たり</a:t>
          </a:r>
          <a:r>
            <a:rPr kumimoji="1" lang="en-US" altLang="ja-JP" sz="1100">
              <a:latin typeface="ＭＳ Ｐゴシック"/>
            </a:rPr>
            <a:t>33,945</a:t>
          </a:r>
          <a:r>
            <a:rPr kumimoji="1" lang="ja-JP" altLang="en-US" sz="1100">
              <a:latin typeface="ＭＳ Ｐゴシック"/>
            </a:rPr>
            <a:t>円となっており昨年度より減少している。これは常備消防通信指令施設デジタル化整備事業が完了したことが主な要因である。</a:t>
          </a:r>
          <a:endParaRPr kumimoji="1" lang="en-US" altLang="ja-JP" sz="1100">
            <a:latin typeface="ＭＳ Ｐゴシック"/>
          </a:endParaRPr>
        </a:p>
        <a:p>
          <a:r>
            <a:rPr kumimoji="1" lang="ja-JP" altLang="en-US" sz="1100">
              <a:latin typeface="ＭＳ Ｐゴシック"/>
            </a:rPr>
            <a:t>・　諸支出金は、住民１人当たり</a:t>
          </a:r>
          <a:r>
            <a:rPr kumimoji="1" lang="en-US" altLang="ja-JP" sz="1100">
              <a:latin typeface="ＭＳ Ｐゴシック"/>
            </a:rPr>
            <a:t>5,810</a:t>
          </a:r>
          <a:r>
            <a:rPr kumimoji="1" lang="ja-JP" altLang="en-US" sz="1100">
              <a:latin typeface="ＭＳ Ｐゴシック"/>
            </a:rPr>
            <a:t>円となっており昨年度より増加している。これは定住対策の一環で行った柳橋分譲宅地整備事業を実施したことが主な要因である。</a:t>
          </a:r>
          <a:endParaRPr kumimoji="1" lang="en-US" altLang="ja-JP" sz="1100">
            <a:latin typeface="ＭＳ Ｐゴシック"/>
          </a:endParaRPr>
        </a:p>
        <a:p>
          <a:r>
            <a:rPr kumimoji="1" lang="ja-JP" altLang="en-US" sz="1100">
              <a:latin typeface="ＭＳ Ｐゴシック"/>
            </a:rPr>
            <a:t>・　総務費は、住民１人当たり</a:t>
          </a:r>
          <a:r>
            <a:rPr kumimoji="1" lang="en-US" altLang="ja-JP" sz="1100">
              <a:latin typeface="ＭＳ Ｐゴシック"/>
            </a:rPr>
            <a:t>165,836</a:t>
          </a:r>
          <a:r>
            <a:rPr kumimoji="1" lang="ja-JP" altLang="en-US" sz="1100">
              <a:latin typeface="ＭＳ Ｐゴシック"/>
            </a:rPr>
            <a:t>円となっており昨年度より減少している。これは前年度に公共施設整備基金の積立を行ったことが主な要因である。</a:t>
          </a:r>
          <a:endParaRPr kumimoji="1" lang="en-US" altLang="ja-JP" sz="1100">
            <a:latin typeface="ＭＳ Ｐゴシック"/>
          </a:endParaRPr>
        </a:p>
        <a:p>
          <a:r>
            <a:rPr kumimoji="1" lang="ja-JP" altLang="en-US" sz="1100">
              <a:latin typeface="ＭＳ Ｐゴシック"/>
            </a:rPr>
            <a:t>・　教育費は、住民１人当たり</a:t>
          </a:r>
          <a:r>
            <a:rPr kumimoji="1" lang="en-US" altLang="ja-JP" sz="1100">
              <a:latin typeface="ＭＳ Ｐゴシック"/>
            </a:rPr>
            <a:t>65,363</a:t>
          </a:r>
          <a:r>
            <a:rPr kumimoji="1" lang="ja-JP" altLang="en-US" sz="1100">
              <a:latin typeface="ＭＳ Ｐゴシック"/>
            </a:rPr>
            <a:t>円となっており昨年度より大幅に増加している。これは福賀中学校の解体工事および福賀小学校の渡り廊下新築事業を実施したことが主な要因である。</a:t>
          </a:r>
          <a:endParaRPr kumimoji="1" lang="en-US" altLang="ja-JP" sz="1100">
            <a:latin typeface="ＭＳ Ｐゴシック"/>
          </a:endParaRPr>
        </a:p>
        <a:p>
          <a:r>
            <a:rPr kumimoji="1" lang="ja-JP" altLang="en-US" sz="1100">
              <a:latin typeface="ＭＳ Ｐゴシック"/>
            </a:rPr>
            <a:t>・　民生費は、住民１人当たり</a:t>
          </a:r>
          <a:r>
            <a:rPr kumimoji="1" lang="en-US" altLang="ja-JP" sz="1100">
              <a:latin typeface="ＭＳ Ｐゴシック"/>
            </a:rPr>
            <a:t>203,779</a:t>
          </a:r>
          <a:r>
            <a:rPr kumimoji="1" lang="ja-JP" altLang="en-US" sz="1100">
              <a:latin typeface="ＭＳ Ｐゴシック"/>
            </a:rPr>
            <a:t>円となっており昨年度より増加している。これは年金生活者等支援臨時福祉給付金制度の新設によるものや、老人福祉施設へに措置者数が増加したことに伴う費用の増加が主な要因である。</a:t>
          </a:r>
          <a:endParaRPr kumimoji="1" lang="en-US" altLang="ja-JP" sz="1100">
            <a:latin typeface="ＭＳ Ｐゴシック"/>
          </a:endParaRPr>
        </a:p>
        <a:p>
          <a:r>
            <a:rPr kumimoji="1" lang="ja-JP" altLang="en-US" sz="1100">
              <a:latin typeface="ＭＳ Ｐゴシック"/>
            </a:rPr>
            <a:t>・　災害復旧費は、住民１人当たり</a:t>
          </a:r>
          <a:r>
            <a:rPr kumimoji="1" lang="en-US" altLang="ja-JP" sz="1100">
              <a:latin typeface="ＭＳ Ｐゴシック"/>
            </a:rPr>
            <a:t>2,904</a:t>
          </a:r>
          <a:r>
            <a:rPr kumimoji="1" lang="ja-JP" altLang="en-US" sz="1100">
              <a:latin typeface="ＭＳ Ｐゴシック"/>
            </a:rPr>
            <a:t>円となっており昨年度より大幅に減少している。これは平成</a:t>
          </a:r>
          <a:r>
            <a:rPr kumimoji="1" lang="en-US" altLang="ja-JP" sz="1100">
              <a:latin typeface="ＭＳ Ｐゴシック"/>
            </a:rPr>
            <a:t>25</a:t>
          </a:r>
          <a:r>
            <a:rPr kumimoji="1" lang="ja-JP" altLang="en-US" sz="1100">
              <a:latin typeface="ＭＳ Ｐゴシック"/>
            </a:rPr>
            <a:t>年に発生した公共施設災害の復旧事業の完了によるものである。</a:t>
          </a:r>
        </a:p>
        <a:p>
          <a:r>
            <a:rPr kumimoji="1" lang="ja-JP" altLang="en-US" sz="1100">
              <a:latin typeface="ＭＳ Ｐゴシック"/>
            </a:rPr>
            <a:t>・　土木費は、住民１人当たり</a:t>
          </a:r>
          <a:r>
            <a:rPr kumimoji="1" lang="en-US" altLang="ja-JP" sz="1100">
              <a:latin typeface="ＭＳ Ｐゴシック"/>
            </a:rPr>
            <a:t>105,552</a:t>
          </a:r>
          <a:r>
            <a:rPr kumimoji="1" lang="ja-JP" altLang="en-US" sz="1100">
              <a:latin typeface="ＭＳ Ｐゴシック"/>
            </a:rPr>
            <a:t>円となっており昨年度より増加している。これは公営住宅建設事業を実施したことが主な要因である。今後も定住対策の一環で単身者用住宅の整備が計画されている。</a:t>
          </a:r>
        </a:p>
        <a:p>
          <a:endParaRPr kumimoji="1" lang="ja-JP" altLang="en-US" sz="1100">
            <a:latin typeface="ＭＳ Ｐゴシック"/>
          </a:endParaRPr>
        </a:p>
        <a:p>
          <a:endParaRPr kumimoji="1" lang="ja-JP" altLang="en-US" sz="1100">
            <a:latin typeface="ＭＳ Ｐゴシック"/>
          </a:endParaRPr>
        </a:p>
        <a:p>
          <a:endParaRPr kumimoji="1" lang="en-US" altLang="ja-JP" sz="1100">
            <a:latin typeface="ＭＳ Ｐゴシック"/>
          </a:endParaRPr>
        </a:p>
        <a:p>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億円を積み立てて以降、取崩も積立もせず、現在の残高を維持している。</a:t>
          </a:r>
        </a:p>
        <a:p>
          <a:r>
            <a:rPr kumimoji="1" lang="ja-JP" altLang="en-US" sz="1400">
              <a:latin typeface="ＭＳ ゴシック" pitchFamily="49" charset="-128"/>
              <a:ea typeface="ＭＳ ゴシック" pitchFamily="49" charset="-128"/>
            </a:rPr>
            <a:t>　実質収支は、早くから行財政改革を実施してきたことや、国の経済対策に係る各種交付金を活用できたこと等により、ここ数年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桁の値を維持している。</a:t>
          </a:r>
        </a:p>
        <a:p>
          <a:r>
            <a:rPr kumimoji="1" lang="ja-JP" altLang="en-US" sz="1400">
              <a:latin typeface="ＭＳ ゴシック" pitchFamily="49" charset="-128"/>
              <a:ea typeface="ＭＳ ゴシック" pitchFamily="49" charset="-128"/>
            </a:rPr>
            <a:t>　今後も事務事業の見直しや事業の厳選等により健全財政を維持する。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つの公営企業会計を含む全</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つの特別会計を合わせた連結実質赤字比率は、平成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年度以降いずれも黒字決算で推移しているため比率は算出されない。</a:t>
          </a:r>
        </a:p>
        <a:p>
          <a:r>
            <a:rPr kumimoji="1" lang="ja-JP" altLang="en-US" sz="1400">
              <a:latin typeface="ＭＳ ゴシック" pitchFamily="49" charset="-128"/>
              <a:ea typeface="ＭＳ ゴシック" pitchFamily="49" charset="-128"/>
            </a:rPr>
            <a:t>　今後とも、引き続き健全財政を維持する。特に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つの公営企業会計については、独立採算制を基本とし、経費の節減はもとより使用料の改定等も含め経営改善に努める。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これまで可能な限りの繰上償還を実施するとともに、国の経済対策による各種交付金の活用等により新規事業実施における起債の借入を抑制してきたことから、ここ数年比率は減少傾向で推移している。</a:t>
          </a:r>
        </a:p>
        <a:p>
          <a:r>
            <a:rPr kumimoji="1" lang="ja-JP" altLang="en-US" sz="1400">
              <a:latin typeface="ＭＳ ゴシック" pitchFamily="49" charset="-128"/>
              <a:ea typeface="ＭＳ ゴシック" pitchFamily="49" charset="-128"/>
            </a:rPr>
            <a:t>　近年、過疎債のソフト事業需要が高くなってきているが、今後とも、プライマリーバランスに留意しながら基金の取崩を含め起債に大きく頼ることのない財政運営に努める。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行財政改革に積極的に取り組んできたことにより、地方債残高をはじめ将来負担額を構成する各指標とも減少傾向で推移している一方、将来の公共施設整備に備え計画的に基金への積立も行ってきたことにより、現在のところ将来負担額を充当可能財源で十分賄える状況にあることから将来負担比率は算出されない。</a:t>
          </a:r>
        </a:p>
        <a:p>
          <a:r>
            <a:rPr kumimoji="1" lang="ja-JP" altLang="en-US" sz="1400">
              <a:latin typeface="ＭＳ ゴシック" pitchFamily="49" charset="-128"/>
              <a:ea typeface="ＭＳ ゴシック" pitchFamily="49" charset="-128"/>
            </a:rPr>
            <a:t>　今後とも引き続き健全財政を維持する。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3,507
3,479
115.95
3,336,817
2,904,645
253,137
2,071,542
2,001,629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有形固定資産減価償却率は山口県平均より</a:t>
          </a:r>
          <a:r>
            <a:rPr kumimoji="1" lang="en-US" altLang="ja-JP" sz="1100">
              <a:latin typeface="ＭＳ Ｐゴシック"/>
            </a:rPr>
            <a:t>12.4%</a:t>
          </a:r>
          <a:r>
            <a:rPr kumimoji="1" lang="ja-JP" altLang="en-US" sz="1100">
              <a:latin typeface="ＭＳ Ｐゴシック"/>
            </a:rPr>
            <a:t>、全国平均より</a:t>
          </a:r>
          <a:r>
            <a:rPr kumimoji="1" lang="en-US" altLang="ja-JP" sz="1100">
              <a:latin typeface="ＭＳ Ｐゴシック"/>
            </a:rPr>
            <a:t>4.7%</a:t>
          </a:r>
          <a:r>
            <a:rPr kumimoji="1" lang="ja-JP" altLang="en-US" sz="1100">
              <a:latin typeface="ＭＳ Ｐゴシック"/>
            </a:rPr>
            <a:t>低く、類似団体内最小値に近い。</a:t>
          </a:r>
          <a:endParaRPr kumimoji="1" lang="en-US" altLang="ja-JP" sz="1100">
            <a:latin typeface="ＭＳ Ｐゴシック"/>
          </a:endParaRPr>
        </a:p>
        <a:p>
          <a:r>
            <a:rPr kumimoji="1" lang="ja-JP" altLang="en-US" sz="1100">
              <a:latin typeface="ＭＳ Ｐゴシック"/>
            </a:rPr>
            <a:t>これは、これまで既に施設の統廃合、集約化等を進めてきたことにより、全体的には他団体と比較して老朽化対策に急を要する施設数が少ないことを示しており、今後の長寿命化対策等を中長期的な視点で計画的に取り組みやすい状況にあると考えられ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39370</xdr:rowOff>
    </xdr:from>
    <xdr:to>
      <xdr:col>3</xdr:col>
      <xdr:colOff>511175</xdr:colOff>
      <xdr:row>33</xdr:row>
      <xdr:rowOff>140970</xdr:rowOff>
    </xdr:to>
    <xdr:sp macro="" textlink="">
      <xdr:nvSpPr>
        <xdr:cNvPr id="83" name="円/楕円 82"/>
        <xdr:cNvSpPr/>
      </xdr:nvSpPr>
      <xdr:spPr>
        <a:xfrm>
          <a:off x="4000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78334</xdr:rowOff>
    </xdr:from>
    <xdr:ext cx="405111" cy="259045"/>
    <xdr:sp macro="" textlink="">
      <xdr:nvSpPr>
        <xdr:cNvPr id="84" name="n_1aveValue有形固定資産減価償却率"/>
        <xdr:cNvSpPr txBox="1"/>
      </xdr:nvSpPr>
      <xdr:spPr>
        <a:xfrm>
          <a:off x="3836043" y="617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132097</xdr:rowOff>
    </xdr:from>
    <xdr:ext cx="405111" cy="259045"/>
    <xdr:sp macro="" textlink="">
      <xdr:nvSpPr>
        <xdr:cNvPr id="85" name="n_1mainValue有形固定資産減価償却率"/>
        <xdr:cNvSpPr txBox="1"/>
      </xdr:nvSpPr>
      <xdr:spPr>
        <a:xfrm>
          <a:off x="3836043"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3,507
3,479
115.95
3,336,817
2,904,645
253,137
2,071,542
2,001,629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9398</xdr:rowOff>
    </xdr:from>
    <xdr:to>
      <xdr:col>5</xdr:col>
      <xdr:colOff>409575</xdr:colOff>
      <xdr:row>39</xdr:row>
      <xdr:rowOff>110998</xdr:rowOff>
    </xdr:to>
    <xdr:sp macro="" textlink="">
      <xdr:nvSpPr>
        <xdr:cNvPr id="68" name="円/楕円 67"/>
        <xdr:cNvSpPr/>
      </xdr:nvSpPr>
      <xdr:spPr>
        <a:xfrm>
          <a:off x="3746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127525</xdr:rowOff>
    </xdr:from>
    <xdr:ext cx="405111" cy="259045"/>
    <xdr:sp macro="" textlink="">
      <xdr:nvSpPr>
        <xdr:cNvPr id="70" name="n_1mainValue【道路】&#10;有形固定資産減価償却率"/>
        <xdr:cNvSpPr txBox="1"/>
      </xdr:nvSpPr>
      <xdr:spPr>
        <a:xfrm>
          <a:off x="3582043" y="647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88254</xdr:rowOff>
    </xdr:from>
    <xdr:to>
      <xdr:col>14</xdr:col>
      <xdr:colOff>79375</xdr:colOff>
      <xdr:row>42</xdr:row>
      <xdr:rowOff>18404</xdr:rowOff>
    </xdr:to>
    <xdr:sp macro="" textlink="">
      <xdr:nvSpPr>
        <xdr:cNvPr id="107" name="円/楕円 106"/>
        <xdr:cNvSpPr/>
      </xdr:nvSpPr>
      <xdr:spPr>
        <a:xfrm>
          <a:off x="9588500" y="71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9531</xdr:rowOff>
    </xdr:from>
    <xdr:ext cx="534377" cy="259045"/>
    <xdr:sp macro="" textlink="">
      <xdr:nvSpPr>
        <xdr:cNvPr id="109" name="n_1mainValue【道路】&#10;一人当たり延長"/>
        <xdr:cNvSpPr txBox="1"/>
      </xdr:nvSpPr>
      <xdr:spPr>
        <a:xfrm>
          <a:off x="9359410" y="72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29210</xdr:rowOff>
    </xdr:from>
    <xdr:to>
      <xdr:col>5</xdr:col>
      <xdr:colOff>409575</xdr:colOff>
      <xdr:row>61</xdr:row>
      <xdr:rowOff>130810</xdr:rowOff>
    </xdr:to>
    <xdr:sp macro="" textlink="">
      <xdr:nvSpPr>
        <xdr:cNvPr id="145" name="円/楕円 144"/>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147337</xdr:rowOff>
    </xdr:from>
    <xdr:ext cx="405111" cy="259045"/>
    <xdr:sp macro="" textlink="">
      <xdr:nvSpPr>
        <xdr:cNvPr id="147" name="n_1mainValue【橋りょう・トンネル】&#10;有形固定資産減価償却率"/>
        <xdr:cNvSpPr txBox="1"/>
      </xdr:nvSpPr>
      <xdr:spPr>
        <a:xfrm>
          <a:off x="3582043"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57856</xdr:rowOff>
    </xdr:from>
    <xdr:to>
      <xdr:col>14</xdr:col>
      <xdr:colOff>79375</xdr:colOff>
      <xdr:row>60</xdr:row>
      <xdr:rowOff>159456</xdr:rowOff>
    </xdr:to>
    <xdr:sp macro="" textlink="">
      <xdr:nvSpPr>
        <xdr:cNvPr id="184" name="円/楕円 183"/>
        <xdr:cNvSpPr/>
      </xdr:nvSpPr>
      <xdr:spPr>
        <a:xfrm>
          <a:off x="9588500" y="103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5"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150583</xdr:rowOff>
    </xdr:from>
    <xdr:ext cx="599010" cy="259045"/>
    <xdr:sp macro="" textlink="">
      <xdr:nvSpPr>
        <xdr:cNvPr id="186" name="n_1mainValue【橋りょう・トンネル】&#10;一人当たり有形固定資産（償却資産）額"/>
        <xdr:cNvSpPr txBox="1"/>
      </xdr:nvSpPr>
      <xdr:spPr>
        <a:xfrm>
          <a:off x="9327094" y="1043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857,407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138176</xdr:rowOff>
    </xdr:from>
    <xdr:to>
      <xdr:col>5</xdr:col>
      <xdr:colOff>409575</xdr:colOff>
      <xdr:row>80</xdr:row>
      <xdr:rowOff>68326</xdr:rowOff>
    </xdr:to>
    <xdr:sp macro="" textlink="">
      <xdr:nvSpPr>
        <xdr:cNvPr id="222" name="円/楕円 221"/>
        <xdr:cNvSpPr/>
      </xdr:nvSpPr>
      <xdr:spPr>
        <a:xfrm>
          <a:off x="3746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84853</xdr:rowOff>
    </xdr:from>
    <xdr:ext cx="405111" cy="259045"/>
    <xdr:sp macro="" textlink="">
      <xdr:nvSpPr>
        <xdr:cNvPr id="224" name="n_1mainValue【公営住宅】&#10;有形固定資産減価償却率"/>
        <xdr:cNvSpPr txBox="1"/>
      </xdr:nvSpPr>
      <xdr:spPr>
        <a:xfrm>
          <a:off x="3582043"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29227</xdr:rowOff>
    </xdr:from>
    <xdr:ext cx="531299" cy="259045"/>
    <xdr:sp macro="" textlink="">
      <xdr:nvSpPr>
        <xdr:cNvPr id="243" name="テキスト ボックス 242"/>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245" name="テキスト ボックス 24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47" name="テキスト ボックス 2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46610</xdr:rowOff>
    </xdr:from>
    <xdr:to>
      <xdr:col>15</xdr:col>
      <xdr:colOff>180340</xdr:colOff>
      <xdr:row>86</xdr:row>
      <xdr:rowOff>58674</xdr:rowOff>
    </xdr:to>
    <xdr:cxnSp macro="">
      <xdr:nvCxnSpPr>
        <xdr:cNvPr id="249" name="直線コネクタ 248"/>
        <xdr:cNvCxnSpPr/>
      </xdr:nvCxnSpPr>
      <xdr:spPr>
        <a:xfrm flipV="1">
          <a:off x="10476865" y="13591160"/>
          <a:ext cx="0" cy="1212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62501</xdr:rowOff>
    </xdr:from>
    <xdr:ext cx="469744" cy="259045"/>
    <xdr:sp macro="" textlink="">
      <xdr:nvSpPr>
        <xdr:cNvPr id="250" name="【公営住宅】&#10;一人当たり面積最小値テキスト"/>
        <xdr:cNvSpPr txBox="1"/>
      </xdr:nvSpPr>
      <xdr:spPr>
        <a:xfrm>
          <a:off x="10566400"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58674</xdr:rowOff>
    </xdr:from>
    <xdr:to>
      <xdr:col>15</xdr:col>
      <xdr:colOff>269875</xdr:colOff>
      <xdr:row>86</xdr:row>
      <xdr:rowOff>58674</xdr:rowOff>
    </xdr:to>
    <xdr:cxnSp macro="">
      <xdr:nvCxnSpPr>
        <xdr:cNvPr id="251" name="直線コネクタ 250"/>
        <xdr:cNvCxnSpPr/>
      </xdr:nvCxnSpPr>
      <xdr:spPr>
        <a:xfrm>
          <a:off x="10388600" y="1480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164737</xdr:rowOff>
    </xdr:from>
    <xdr:ext cx="534377" cy="259045"/>
    <xdr:sp macro="" textlink="">
      <xdr:nvSpPr>
        <xdr:cNvPr id="252" name="【公営住宅】&#10;一人当たり面積最大値テキスト"/>
        <xdr:cNvSpPr txBox="1"/>
      </xdr:nvSpPr>
      <xdr:spPr>
        <a:xfrm>
          <a:off x="10566400" y="133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79</xdr:row>
      <xdr:rowOff>46610</xdr:rowOff>
    </xdr:from>
    <xdr:to>
      <xdr:col>15</xdr:col>
      <xdr:colOff>269875</xdr:colOff>
      <xdr:row>79</xdr:row>
      <xdr:rowOff>46610</xdr:rowOff>
    </xdr:to>
    <xdr:cxnSp macro="">
      <xdr:nvCxnSpPr>
        <xdr:cNvPr id="253" name="直線コネクタ 252"/>
        <xdr:cNvCxnSpPr/>
      </xdr:nvCxnSpPr>
      <xdr:spPr>
        <a:xfrm>
          <a:off x="10388600" y="1359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23892</xdr:rowOff>
    </xdr:from>
    <xdr:ext cx="469744" cy="259045"/>
    <xdr:sp macro="" textlink="">
      <xdr:nvSpPr>
        <xdr:cNvPr id="254" name="【公営住宅】&#10;一人当たり面積平均値テキスト"/>
        <xdr:cNvSpPr txBox="1"/>
      </xdr:nvSpPr>
      <xdr:spPr>
        <a:xfrm>
          <a:off x="105664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45465</xdr:rowOff>
    </xdr:from>
    <xdr:to>
      <xdr:col>15</xdr:col>
      <xdr:colOff>231775</xdr:colOff>
      <xdr:row>84</xdr:row>
      <xdr:rowOff>147065</xdr:rowOff>
    </xdr:to>
    <xdr:sp macro="" textlink="">
      <xdr:nvSpPr>
        <xdr:cNvPr id="255" name="フローチャート : 判断 254"/>
        <xdr:cNvSpPr/>
      </xdr:nvSpPr>
      <xdr:spPr>
        <a:xfrm>
          <a:off x="10426700" y="1444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156211</xdr:rowOff>
    </xdr:from>
    <xdr:to>
      <xdr:col>14</xdr:col>
      <xdr:colOff>79375</xdr:colOff>
      <xdr:row>86</xdr:row>
      <xdr:rowOff>86361</xdr:rowOff>
    </xdr:to>
    <xdr:sp macro="" textlink="">
      <xdr:nvSpPr>
        <xdr:cNvPr id="256" name="フローチャート : 判断 255"/>
        <xdr:cNvSpPr/>
      </xdr:nvSpPr>
      <xdr:spPr>
        <a:xfrm>
          <a:off x="9588500" y="1472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104267</xdr:rowOff>
    </xdr:from>
    <xdr:to>
      <xdr:col>14</xdr:col>
      <xdr:colOff>79375</xdr:colOff>
      <xdr:row>87</xdr:row>
      <xdr:rowOff>34417</xdr:rowOff>
    </xdr:to>
    <xdr:sp macro="" textlink="">
      <xdr:nvSpPr>
        <xdr:cNvPr id="262" name="円/楕円 261"/>
        <xdr:cNvSpPr/>
      </xdr:nvSpPr>
      <xdr:spPr>
        <a:xfrm>
          <a:off x="9588500" y="1484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102888</xdr:rowOff>
    </xdr:from>
    <xdr:ext cx="469744" cy="259045"/>
    <xdr:sp macro="" textlink="">
      <xdr:nvSpPr>
        <xdr:cNvPr id="263" name="n_1aveValue【公営住宅】&#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25544</xdr:rowOff>
    </xdr:from>
    <xdr:ext cx="469744" cy="259045"/>
    <xdr:sp macro="" textlink="">
      <xdr:nvSpPr>
        <xdr:cNvPr id="264" name="n_1mainValue【公営住宅】&#10;一人当たり面積"/>
        <xdr:cNvSpPr txBox="1"/>
      </xdr:nvSpPr>
      <xdr:spPr>
        <a:xfrm>
          <a:off x="9391727" y="1494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3" name="テキスト ボックス 2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4" name="直線コネクタ 2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5" name="テキスト ボックス 27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6" name="直線コネクタ 2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7" name="テキスト ボックス 2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8" name="直線コネクタ 2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9" name="テキスト ボックス 2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0" name="直線コネクタ 2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1" name="テキスト ボックス 2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2" name="直線コネクタ 2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3" name="テキスト ボックス 2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4" name="直線コネクタ 2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5" name="テキスト ボックス 28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6" name="直線コネクタ 2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7" name="テキスト ボックス 28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103</xdr:row>
      <xdr:rowOff>91439</xdr:rowOff>
    </xdr:from>
    <xdr:to>
      <xdr:col>6</xdr:col>
      <xdr:colOff>510540</xdr:colOff>
      <xdr:row>107</xdr:row>
      <xdr:rowOff>95250</xdr:rowOff>
    </xdr:to>
    <xdr:cxnSp macro="">
      <xdr:nvCxnSpPr>
        <xdr:cNvPr id="289" name="直線コネクタ 288"/>
        <xdr:cNvCxnSpPr/>
      </xdr:nvCxnSpPr>
      <xdr:spPr>
        <a:xfrm flipV="1">
          <a:off x="4634865" y="17750789"/>
          <a:ext cx="0" cy="68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0" name="【港湾・漁港】&#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1" name="直線コネクタ 290"/>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38116</xdr:rowOff>
    </xdr:from>
    <xdr:ext cx="405111" cy="259045"/>
    <xdr:sp macro="" textlink="">
      <xdr:nvSpPr>
        <xdr:cNvPr id="292" name="【港湾・漁港】&#10;有形固定資産減価償却率最大値テキスト"/>
        <xdr:cNvSpPr txBox="1"/>
      </xdr:nvSpPr>
      <xdr:spPr>
        <a:xfrm>
          <a:off x="4724400"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103</xdr:row>
      <xdr:rowOff>91439</xdr:rowOff>
    </xdr:from>
    <xdr:to>
      <xdr:col>6</xdr:col>
      <xdr:colOff>600075</xdr:colOff>
      <xdr:row>103</xdr:row>
      <xdr:rowOff>91439</xdr:rowOff>
    </xdr:to>
    <xdr:cxnSp macro="">
      <xdr:nvCxnSpPr>
        <xdr:cNvPr id="293" name="直線コネクタ 292"/>
        <xdr:cNvCxnSpPr/>
      </xdr:nvCxnSpPr>
      <xdr:spPr>
        <a:xfrm>
          <a:off x="4546600" y="1775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45738</xdr:rowOff>
    </xdr:from>
    <xdr:ext cx="405111" cy="259045"/>
    <xdr:sp macro="" textlink="">
      <xdr:nvSpPr>
        <xdr:cNvPr id="294" name="【港湾・漁港】&#10;有形固定資産減価償却率平均値テキスト"/>
        <xdr:cNvSpPr txBox="1"/>
      </xdr:nvSpPr>
      <xdr:spPr>
        <a:xfrm>
          <a:off x="4724400" y="1787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67311</xdr:rowOff>
    </xdr:from>
    <xdr:to>
      <xdr:col>6</xdr:col>
      <xdr:colOff>561975</xdr:colOff>
      <xdr:row>104</xdr:row>
      <xdr:rowOff>168911</xdr:rowOff>
    </xdr:to>
    <xdr:sp macro="" textlink="">
      <xdr:nvSpPr>
        <xdr:cNvPr id="295" name="フローチャート : 判断 294"/>
        <xdr:cNvSpPr/>
      </xdr:nvSpPr>
      <xdr:spPr>
        <a:xfrm>
          <a:off x="4584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63500</xdr:rowOff>
    </xdr:from>
    <xdr:to>
      <xdr:col>5</xdr:col>
      <xdr:colOff>409575</xdr:colOff>
      <xdr:row>102</xdr:row>
      <xdr:rowOff>165100</xdr:rowOff>
    </xdr:to>
    <xdr:sp macro="" textlink="">
      <xdr:nvSpPr>
        <xdr:cNvPr id="296" name="フローチャート : 判断 295"/>
        <xdr:cNvSpPr/>
      </xdr:nvSpPr>
      <xdr:spPr>
        <a:xfrm>
          <a:off x="3746500" y="1755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116839</xdr:rowOff>
    </xdr:from>
    <xdr:to>
      <xdr:col>5</xdr:col>
      <xdr:colOff>409575</xdr:colOff>
      <xdr:row>101</xdr:row>
      <xdr:rowOff>46989</xdr:rowOff>
    </xdr:to>
    <xdr:sp macro="" textlink="">
      <xdr:nvSpPr>
        <xdr:cNvPr id="302" name="円/楕円 301"/>
        <xdr:cNvSpPr/>
      </xdr:nvSpPr>
      <xdr:spPr>
        <a:xfrm>
          <a:off x="3746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156227</xdr:rowOff>
    </xdr:from>
    <xdr:ext cx="405111" cy="259045"/>
    <xdr:sp macro="" textlink="">
      <xdr:nvSpPr>
        <xdr:cNvPr id="303" name="n_1aveValue【港湾・漁港】&#10;有形固定資産減価償却率"/>
        <xdr:cNvSpPr txBox="1"/>
      </xdr:nvSpPr>
      <xdr:spPr>
        <a:xfrm>
          <a:off x="3582043"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63516</xdr:rowOff>
    </xdr:from>
    <xdr:ext cx="405111" cy="259045"/>
    <xdr:sp macro="" textlink="">
      <xdr:nvSpPr>
        <xdr:cNvPr id="304" name="n_1mainValue【港湾・漁港】&#10;有形固定資産減価償却率"/>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2" name="正方形/長方形 3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3" name="テキスト ボックス 3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4" name="直線コネクタ 3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5" name="直線コネクタ 31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6" name="テキスト ボックス 31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7" name="直線コネクタ 31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18" name="テキスト ボックス 31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9" name="直線コネクタ 31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0" name="テキスト ボックス 31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1" name="直線コネクタ 32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2" name="テキスト ボックス 32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4" name="テキスト ボックス 32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326" name="直線コネクタ 325"/>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327" name="【港湾・漁港】&#10;一人当たり有形固定資産（償却資産）額最小値テキスト"/>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328" name="直線コネクタ 327"/>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329" name="【港湾・漁港】&#10;一人当たり有形固定資産（償却資産）額最大値テキスト"/>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330" name="直線コネクタ 329"/>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331" name="【港湾・漁港】&#10;一人当たり有形固定資産（償却資産）額平均値テキスト"/>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332" name="フローチャート : 判断 331"/>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333" name="フローチャート : 判断 332"/>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14576</xdr:rowOff>
    </xdr:from>
    <xdr:to>
      <xdr:col>14</xdr:col>
      <xdr:colOff>79375</xdr:colOff>
      <xdr:row>107</xdr:row>
      <xdr:rowOff>116176</xdr:rowOff>
    </xdr:to>
    <xdr:sp macro="" textlink="">
      <xdr:nvSpPr>
        <xdr:cNvPr id="339" name="円/楕円 338"/>
        <xdr:cNvSpPr/>
      </xdr:nvSpPr>
      <xdr:spPr>
        <a:xfrm>
          <a:off x="9588500" y="183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103</xdr:row>
      <xdr:rowOff>113526</xdr:rowOff>
    </xdr:from>
    <xdr:ext cx="690189" cy="259045"/>
    <xdr:sp macro="" textlink="">
      <xdr:nvSpPr>
        <xdr:cNvPr id="340" name="n_1aveValue【港湾・漁港】&#10;一人当たり有形固定資産（償却資産）額"/>
        <xdr:cNvSpPr txBox="1"/>
      </xdr:nvSpPr>
      <xdr:spPr>
        <a:xfrm>
          <a:off x="9281504" y="17772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107303</xdr:rowOff>
    </xdr:from>
    <xdr:ext cx="599010" cy="259045"/>
    <xdr:sp macro="" textlink="">
      <xdr:nvSpPr>
        <xdr:cNvPr id="341" name="n_1mainValue【港湾・漁港】&#10;一人当たり有形固定資産（償却資産）額"/>
        <xdr:cNvSpPr txBox="1"/>
      </xdr:nvSpPr>
      <xdr:spPr>
        <a:xfrm>
          <a:off x="9327094" y="1845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398,675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2" name="直線コネクタ 3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3" name="テキスト ボックス 35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4" name="直線コネクタ 3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5" name="テキスト ボックス 3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6" name="直線コネクタ 3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7" name="テキスト ボックス 3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8" name="直線コネクタ 3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9" name="テキスト ボックス 3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0" name="直線コネクタ 3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1" name="テキスト ボックス 3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2" name="直線コネクタ 3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3" name="テキスト ボックス 36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67" name="直線コネクタ 366"/>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68"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69" name="直線コネクタ 368"/>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70"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71" name="直線コネクタ 370"/>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72"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73" name="フローチャート : 判断 372"/>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74" name="フローチャート : 判断 373"/>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35197</xdr:rowOff>
    </xdr:from>
    <xdr:to>
      <xdr:col>22</xdr:col>
      <xdr:colOff>415925</xdr:colOff>
      <xdr:row>37</xdr:row>
      <xdr:rowOff>136797</xdr:rowOff>
    </xdr:to>
    <xdr:sp macro="" textlink="">
      <xdr:nvSpPr>
        <xdr:cNvPr id="380" name="円/楕円 379"/>
        <xdr:cNvSpPr/>
      </xdr:nvSpPr>
      <xdr:spPr>
        <a:xfrm>
          <a:off x="15430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81"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127924</xdr:rowOff>
    </xdr:from>
    <xdr:ext cx="405111" cy="259045"/>
    <xdr:sp macro="" textlink="">
      <xdr:nvSpPr>
        <xdr:cNvPr id="382" name="n_1mainValue【認定こども園・幼稚園・保育所】&#10;有形固定資産減価償却率"/>
        <xdr:cNvSpPr txBox="1"/>
      </xdr:nvSpPr>
      <xdr:spPr>
        <a:xfrm>
          <a:off x="15266043"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96" name="テキスト ボックス 39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98" name="テキスト ボックス 397"/>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400" name="テキスト ボックス 399"/>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02" name="テキスト ボックス 401"/>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404" name="直線コネクタ 403"/>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405"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406" name="直線コネクタ 405"/>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407"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408" name="直線コネクタ 407"/>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409"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410" name="フローチャート : 判断 409"/>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411" name="フローチャート : 判断 410"/>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69291</xdr:rowOff>
    </xdr:from>
    <xdr:to>
      <xdr:col>31</xdr:col>
      <xdr:colOff>85725</xdr:colOff>
      <xdr:row>41</xdr:row>
      <xdr:rowOff>170891</xdr:rowOff>
    </xdr:to>
    <xdr:sp macro="" textlink="">
      <xdr:nvSpPr>
        <xdr:cNvPr id="417" name="円/楕円 416"/>
        <xdr:cNvSpPr/>
      </xdr:nvSpPr>
      <xdr:spPr>
        <a:xfrm>
          <a:off x="21272500" y="70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11991</xdr:rowOff>
    </xdr:from>
    <xdr:ext cx="469744" cy="259045"/>
    <xdr:sp macro="" textlink="">
      <xdr:nvSpPr>
        <xdr:cNvPr id="418" name="n_1aveValue【認定こども園・幼稚園・保育所】&#10;一人当たり面積"/>
        <xdr:cNvSpPr txBox="1"/>
      </xdr:nvSpPr>
      <xdr:spPr>
        <a:xfrm>
          <a:off x="21075727" y="68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162018</xdr:rowOff>
    </xdr:from>
    <xdr:ext cx="469744" cy="259045"/>
    <xdr:sp macro="" textlink="">
      <xdr:nvSpPr>
        <xdr:cNvPr id="419" name="n_1mainValue【認定こども園・幼稚園・保育所】&#10;一人当たり面積"/>
        <xdr:cNvSpPr txBox="1"/>
      </xdr:nvSpPr>
      <xdr:spPr>
        <a:xfrm>
          <a:off x="21075727"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0" name="テキスト ボックス 42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31" name="直線コネクタ 4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32" name="テキスト ボックス 43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3" name="直線コネクタ 4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4" name="テキスト ボックス 4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5" name="直線コネクタ 4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6" name="テキスト ボックス 4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7" name="直線コネクタ 4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38" name="テキスト ボックス 4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39" name="直線コネクタ 4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0" name="テキスト ボックス 4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1" name="直線コネクタ 4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42" name="テキスト ボックス 44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4" name="テキスト ボックス 4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14696</xdr:rowOff>
    </xdr:from>
    <xdr:to>
      <xdr:col>23</xdr:col>
      <xdr:colOff>516889</xdr:colOff>
      <xdr:row>62</xdr:row>
      <xdr:rowOff>84909</xdr:rowOff>
    </xdr:to>
    <xdr:cxnSp macro="">
      <xdr:nvCxnSpPr>
        <xdr:cNvPr id="446" name="直線コネクタ 445"/>
        <xdr:cNvCxnSpPr/>
      </xdr:nvCxnSpPr>
      <xdr:spPr>
        <a:xfrm flipV="1">
          <a:off x="16318864" y="9444446"/>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88736</xdr:rowOff>
    </xdr:from>
    <xdr:ext cx="405111" cy="259045"/>
    <xdr:sp macro="" textlink="">
      <xdr:nvSpPr>
        <xdr:cNvPr id="447" name="【学校施設】&#10;有形固定資産減価償却率最小値テキスト"/>
        <xdr:cNvSpPr txBox="1"/>
      </xdr:nvSpPr>
      <xdr:spPr>
        <a:xfrm>
          <a:off x="16408400" y="1071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62</xdr:row>
      <xdr:rowOff>84909</xdr:rowOff>
    </xdr:from>
    <xdr:to>
      <xdr:col>23</xdr:col>
      <xdr:colOff>606425</xdr:colOff>
      <xdr:row>62</xdr:row>
      <xdr:rowOff>84909</xdr:rowOff>
    </xdr:to>
    <xdr:cxnSp macro="">
      <xdr:nvCxnSpPr>
        <xdr:cNvPr id="448" name="直線コネクタ 447"/>
        <xdr:cNvCxnSpPr/>
      </xdr:nvCxnSpPr>
      <xdr:spPr>
        <a:xfrm>
          <a:off x="16230600" y="107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132823</xdr:rowOff>
    </xdr:from>
    <xdr:ext cx="405111" cy="259045"/>
    <xdr:sp macro="" textlink="">
      <xdr:nvSpPr>
        <xdr:cNvPr id="449" name="【学校施設】&#10;有形固定資産減価償却率最大値テキスト"/>
        <xdr:cNvSpPr txBox="1"/>
      </xdr:nvSpPr>
      <xdr:spPr>
        <a:xfrm>
          <a:off x="16408400" y="921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14696</xdr:rowOff>
    </xdr:from>
    <xdr:to>
      <xdr:col>23</xdr:col>
      <xdr:colOff>606425</xdr:colOff>
      <xdr:row>55</xdr:row>
      <xdr:rowOff>14696</xdr:rowOff>
    </xdr:to>
    <xdr:cxnSp macro="">
      <xdr:nvCxnSpPr>
        <xdr:cNvPr id="450" name="直線コネクタ 449"/>
        <xdr:cNvCxnSpPr/>
      </xdr:nvCxnSpPr>
      <xdr:spPr>
        <a:xfrm>
          <a:off x="16230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48458</xdr:rowOff>
    </xdr:from>
    <xdr:ext cx="405111" cy="259045"/>
    <xdr:sp macro="" textlink="">
      <xdr:nvSpPr>
        <xdr:cNvPr id="451" name="【学校施設】&#10;有形固定資産減価償却率平均値テキスト"/>
        <xdr:cNvSpPr txBox="1"/>
      </xdr:nvSpPr>
      <xdr:spPr>
        <a:xfrm>
          <a:off x="16408400" y="999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70031</xdr:rowOff>
    </xdr:from>
    <xdr:to>
      <xdr:col>23</xdr:col>
      <xdr:colOff>568325</xdr:colOff>
      <xdr:row>59</xdr:row>
      <xdr:rowOff>181</xdr:rowOff>
    </xdr:to>
    <xdr:sp macro="" textlink="">
      <xdr:nvSpPr>
        <xdr:cNvPr id="452" name="フローチャート : 判断 451"/>
        <xdr:cNvSpPr/>
      </xdr:nvSpPr>
      <xdr:spPr>
        <a:xfrm>
          <a:off x="162687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78196</xdr:rowOff>
    </xdr:from>
    <xdr:to>
      <xdr:col>22</xdr:col>
      <xdr:colOff>415925</xdr:colOff>
      <xdr:row>60</xdr:row>
      <xdr:rowOff>8346</xdr:rowOff>
    </xdr:to>
    <xdr:sp macro="" textlink="">
      <xdr:nvSpPr>
        <xdr:cNvPr id="453" name="フローチャート : 判断 452"/>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37374</xdr:rowOff>
    </xdr:from>
    <xdr:to>
      <xdr:col>22</xdr:col>
      <xdr:colOff>415925</xdr:colOff>
      <xdr:row>64</xdr:row>
      <xdr:rowOff>138974</xdr:rowOff>
    </xdr:to>
    <xdr:sp macro="" textlink="">
      <xdr:nvSpPr>
        <xdr:cNvPr id="459" name="円/楕円 458"/>
        <xdr:cNvSpPr/>
      </xdr:nvSpPr>
      <xdr:spPr>
        <a:xfrm>
          <a:off x="15430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24873</xdr:rowOff>
    </xdr:from>
    <xdr:ext cx="405111" cy="259045"/>
    <xdr:sp macro="" textlink="">
      <xdr:nvSpPr>
        <xdr:cNvPr id="460" name="n_1aveValue【学校施設】&#10;有形固定資産減価償却率"/>
        <xdr:cNvSpPr txBox="1"/>
      </xdr:nvSpPr>
      <xdr:spPr>
        <a:xfrm>
          <a:off x="15266043"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130101</xdr:rowOff>
    </xdr:from>
    <xdr:ext cx="405111" cy="259045"/>
    <xdr:sp macro="" textlink="">
      <xdr:nvSpPr>
        <xdr:cNvPr id="461" name="n_1mainValue【学校施設】&#10;有形固定資産減価償却率"/>
        <xdr:cNvSpPr txBox="1"/>
      </xdr:nvSpPr>
      <xdr:spPr>
        <a:xfrm>
          <a:off x="15266043" y="111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77" name="テキスト ボックス 47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79" name="テキスト ボックス 47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81" name="テキスト ボックス 48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83" name="テキスト ボックス 48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85" name="直線コネクタ 484"/>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86"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87" name="直線コネクタ 486"/>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88"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89" name="直線コネクタ 488"/>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90"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91" name="フローチャート : 判断 490"/>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92" name="フローチャート : 判断 491"/>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2769</xdr:rowOff>
    </xdr:from>
    <xdr:to>
      <xdr:col>31</xdr:col>
      <xdr:colOff>85725</xdr:colOff>
      <xdr:row>63</xdr:row>
      <xdr:rowOff>104369</xdr:rowOff>
    </xdr:to>
    <xdr:sp macro="" textlink="">
      <xdr:nvSpPr>
        <xdr:cNvPr id="498" name="円/楕円 497"/>
        <xdr:cNvSpPr/>
      </xdr:nvSpPr>
      <xdr:spPr>
        <a:xfrm>
          <a:off x="21272500" y="108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27703</xdr:rowOff>
    </xdr:from>
    <xdr:ext cx="469744" cy="259045"/>
    <xdr:sp macro="" textlink="">
      <xdr:nvSpPr>
        <xdr:cNvPr id="499" name="n_1aveValue【学校施設】&#10;一人当たり面積"/>
        <xdr:cNvSpPr txBox="1"/>
      </xdr:nvSpPr>
      <xdr:spPr>
        <a:xfrm>
          <a:off x="210757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95496</xdr:rowOff>
    </xdr:from>
    <xdr:ext cx="469744" cy="259045"/>
    <xdr:sp macro="" textlink="">
      <xdr:nvSpPr>
        <xdr:cNvPr id="500" name="n_1mainValue【学校施設】&#10;一人当たり面積"/>
        <xdr:cNvSpPr txBox="1"/>
      </xdr:nvSpPr>
      <xdr:spPr>
        <a:xfrm>
          <a:off x="21075727" y="1089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502" name="正方形/長方形 50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503" name="正方形/長方形 50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504" name="正方形/長方形 50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505" name="正方形/長方形 50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9" name="テキスト ボックス 50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9" name="テキスト ボックス 51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1" name="テキスト ボックス 52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78</xdr:row>
      <xdr:rowOff>135889</xdr:rowOff>
    </xdr:from>
    <xdr:to>
      <xdr:col>22</xdr:col>
      <xdr:colOff>415925</xdr:colOff>
      <xdr:row>79</xdr:row>
      <xdr:rowOff>66039</xdr:rowOff>
    </xdr:to>
    <xdr:sp macro="" textlink="">
      <xdr:nvSpPr>
        <xdr:cNvPr id="523" name="フローチャート : 判断 522"/>
        <xdr:cNvSpPr/>
      </xdr:nvSpPr>
      <xdr:spPr>
        <a:xfrm>
          <a:off x="15430500" y="135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143511</xdr:rowOff>
    </xdr:from>
    <xdr:to>
      <xdr:col>22</xdr:col>
      <xdr:colOff>415925</xdr:colOff>
      <xdr:row>82</xdr:row>
      <xdr:rowOff>73661</xdr:rowOff>
    </xdr:to>
    <xdr:sp macro="" textlink="">
      <xdr:nvSpPr>
        <xdr:cNvPr id="529" name="円/楕円 528"/>
        <xdr:cNvSpPr/>
      </xdr:nvSpPr>
      <xdr:spPr>
        <a:xfrm>
          <a:off x="15430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82566</xdr:rowOff>
    </xdr:from>
    <xdr:ext cx="405111" cy="259045"/>
    <xdr:sp macro="" textlink="">
      <xdr:nvSpPr>
        <xdr:cNvPr id="530" name="n_1aveValue【児童館】&#10;有形固定資産減価償却率"/>
        <xdr:cNvSpPr txBox="1"/>
      </xdr:nvSpPr>
      <xdr:spPr>
        <a:xfrm>
          <a:off x="15266043"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64788</xdr:rowOff>
    </xdr:from>
    <xdr:ext cx="405111" cy="259045"/>
    <xdr:sp macro="" textlink="">
      <xdr:nvSpPr>
        <xdr:cNvPr id="531" name="n_1mainValue【児童館】&#10;有形固定資産減価償却率"/>
        <xdr:cNvSpPr txBox="1"/>
      </xdr:nvSpPr>
      <xdr:spPr>
        <a:xfrm>
          <a:off x="15266043"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533" name="正方形/長方形 532"/>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534" name="正方形/長方形 533"/>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535" name="正方形/長方形 534"/>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536" name="正方形/長方形 535"/>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40" name="テキスト ボックス 53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41" name="直線コネクタ 54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2" name="テキスト ボックス 54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3" name="直線コネクタ 54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4" name="テキスト ボックス 54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45" name="直線コネクタ 54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46" name="テキスト ボックス 54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47" name="直線コネクタ 54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48" name="テキスト ボックス 54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49" name="直線コネクタ 54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0" name="テキスト ボックス 54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1" name="直線コネクタ 55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2" name="テキスト ボックス 55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52614</xdr:rowOff>
    </xdr:from>
    <xdr:to>
      <xdr:col>31</xdr:col>
      <xdr:colOff>85725</xdr:colOff>
      <xdr:row>78</xdr:row>
      <xdr:rowOff>154214</xdr:rowOff>
    </xdr:to>
    <xdr:sp macro="" textlink="">
      <xdr:nvSpPr>
        <xdr:cNvPr id="556" name="フローチャート : 判断 555"/>
        <xdr:cNvSpPr/>
      </xdr:nvSpPr>
      <xdr:spPr>
        <a:xfrm>
          <a:off x="21272500" y="134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7" name="テキスト ボックス 5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8" name="テキスト ボックス 5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9" name="テキスト ボックス 5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0" name="テキスト ボックス 5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1" name="テキスト ボックス 5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62" name="円/楕円 561"/>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170741</xdr:rowOff>
    </xdr:from>
    <xdr:ext cx="469744" cy="259045"/>
    <xdr:sp macro="" textlink="">
      <xdr:nvSpPr>
        <xdr:cNvPr id="563" name="n_1aveValue【児童館】&#10;一人当たり面積"/>
        <xdr:cNvSpPr txBox="1"/>
      </xdr:nvSpPr>
      <xdr:spPr>
        <a:xfrm>
          <a:off x="21075727" y="1320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64"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5" name="直線コネクタ 5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6" name="テキスト ボックス 5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7" name="直線コネクタ 5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8" name="テキスト ボックス 5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9" name="直線コネクタ 5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0" name="テキスト ボックス 5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1" name="直線コネクタ 5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2" name="テキスト ボックス 5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3" name="直線コネクタ 5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4" name="テキスト ボックス 5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5" name="直線コネクタ 5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6" name="テキスト ボックス 5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8" name="テキスト ボックス 5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590" name="直線コネクタ 589"/>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91"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92" name="直線コネクタ 591"/>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93"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94" name="直線コネクタ 59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595"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596" name="フローチャート : 判断 595"/>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597" name="フローチャート : 判断 596"/>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2539</xdr:rowOff>
    </xdr:from>
    <xdr:to>
      <xdr:col>22</xdr:col>
      <xdr:colOff>415925</xdr:colOff>
      <xdr:row>105</xdr:row>
      <xdr:rowOff>104139</xdr:rowOff>
    </xdr:to>
    <xdr:sp macro="" textlink="">
      <xdr:nvSpPr>
        <xdr:cNvPr id="603" name="円/楕円 602"/>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25961</xdr:rowOff>
    </xdr:from>
    <xdr:ext cx="405111" cy="259045"/>
    <xdr:sp macro="" textlink="">
      <xdr:nvSpPr>
        <xdr:cNvPr id="604" name="n_1aveValue【公民館】&#10;有形固定資産減価償却率"/>
        <xdr:cNvSpPr txBox="1"/>
      </xdr:nvSpPr>
      <xdr:spPr>
        <a:xfrm>
          <a:off x="15266043"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95266</xdr:rowOff>
    </xdr:from>
    <xdr:ext cx="405111" cy="259045"/>
    <xdr:sp macro="" textlink="">
      <xdr:nvSpPr>
        <xdr:cNvPr id="605" name="n_1mainValue【公民館】&#10;有形固定資産減価償却率"/>
        <xdr:cNvSpPr txBox="1"/>
      </xdr:nvSpPr>
      <xdr:spPr>
        <a:xfrm>
          <a:off x="15266043"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6" name="直線コネクタ 6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7" name="テキスト ボックス 6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8" name="直線コネクタ 6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9" name="テキスト ボックス 6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0" name="直線コネクタ 6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1" name="テキスト ボックス 6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2" name="直線コネクタ 6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3" name="テキスト ボックス 6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4" name="直線コネクタ 6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5" name="テキスト ボックス 6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151637</xdr:rowOff>
    </xdr:from>
    <xdr:to>
      <xdr:col>32</xdr:col>
      <xdr:colOff>186689</xdr:colOff>
      <xdr:row>105</xdr:row>
      <xdr:rowOff>102108</xdr:rowOff>
    </xdr:to>
    <xdr:cxnSp macro="">
      <xdr:nvCxnSpPr>
        <xdr:cNvPr id="629" name="直線コネクタ 628"/>
        <xdr:cNvCxnSpPr/>
      </xdr:nvCxnSpPr>
      <xdr:spPr>
        <a:xfrm flipV="1">
          <a:off x="22160864" y="17296637"/>
          <a:ext cx="0" cy="80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105935</xdr:rowOff>
    </xdr:from>
    <xdr:ext cx="469744" cy="259045"/>
    <xdr:sp macro="" textlink="">
      <xdr:nvSpPr>
        <xdr:cNvPr id="630" name="【公民館】&#10;一人当たり面積最小値テキスト"/>
        <xdr:cNvSpPr txBox="1"/>
      </xdr:nvSpPr>
      <xdr:spPr>
        <a:xfrm>
          <a:off x="22250400"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105</xdr:row>
      <xdr:rowOff>102108</xdr:rowOff>
    </xdr:from>
    <xdr:to>
      <xdr:col>32</xdr:col>
      <xdr:colOff>276225</xdr:colOff>
      <xdr:row>105</xdr:row>
      <xdr:rowOff>102108</xdr:rowOff>
    </xdr:to>
    <xdr:cxnSp macro="">
      <xdr:nvCxnSpPr>
        <xdr:cNvPr id="631" name="直線コネクタ 630"/>
        <xdr:cNvCxnSpPr/>
      </xdr:nvCxnSpPr>
      <xdr:spPr>
        <a:xfrm>
          <a:off x="22072600" y="1810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98314</xdr:rowOff>
    </xdr:from>
    <xdr:ext cx="469744" cy="259045"/>
    <xdr:sp macro="" textlink="">
      <xdr:nvSpPr>
        <xdr:cNvPr id="632" name="【公民館】&#10;一人当たり面積最大値テキスト"/>
        <xdr:cNvSpPr txBox="1"/>
      </xdr:nvSpPr>
      <xdr:spPr>
        <a:xfrm>
          <a:off x="222504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100</xdr:row>
      <xdr:rowOff>151637</xdr:rowOff>
    </xdr:from>
    <xdr:to>
      <xdr:col>32</xdr:col>
      <xdr:colOff>276225</xdr:colOff>
      <xdr:row>100</xdr:row>
      <xdr:rowOff>151637</xdr:rowOff>
    </xdr:to>
    <xdr:cxnSp macro="">
      <xdr:nvCxnSpPr>
        <xdr:cNvPr id="633" name="直線コネクタ 632"/>
        <xdr:cNvCxnSpPr/>
      </xdr:nvCxnSpPr>
      <xdr:spPr>
        <a:xfrm>
          <a:off x="22072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49547</xdr:rowOff>
    </xdr:from>
    <xdr:ext cx="469744" cy="259045"/>
    <xdr:sp macro="" textlink="">
      <xdr:nvSpPr>
        <xdr:cNvPr id="634" name="【公民館】&#10;一人当たり面積平均値テキスト"/>
        <xdr:cNvSpPr txBox="1"/>
      </xdr:nvSpPr>
      <xdr:spPr>
        <a:xfrm>
          <a:off x="22250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71120</xdr:rowOff>
    </xdr:from>
    <xdr:to>
      <xdr:col>32</xdr:col>
      <xdr:colOff>238125</xdr:colOff>
      <xdr:row>104</xdr:row>
      <xdr:rowOff>1270</xdr:rowOff>
    </xdr:to>
    <xdr:sp macro="" textlink="">
      <xdr:nvSpPr>
        <xdr:cNvPr id="635" name="フローチャート : 判断 634"/>
        <xdr:cNvSpPr/>
      </xdr:nvSpPr>
      <xdr:spPr>
        <a:xfrm>
          <a:off x="22110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114554</xdr:rowOff>
    </xdr:from>
    <xdr:to>
      <xdr:col>31</xdr:col>
      <xdr:colOff>85725</xdr:colOff>
      <xdr:row>106</xdr:row>
      <xdr:rowOff>44704</xdr:rowOff>
    </xdr:to>
    <xdr:sp macro="" textlink="">
      <xdr:nvSpPr>
        <xdr:cNvPr id="636" name="フローチャート : 判断 635"/>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77978</xdr:rowOff>
    </xdr:from>
    <xdr:to>
      <xdr:col>31</xdr:col>
      <xdr:colOff>85725</xdr:colOff>
      <xdr:row>108</xdr:row>
      <xdr:rowOff>8128</xdr:rowOff>
    </xdr:to>
    <xdr:sp macro="" textlink="">
      <xdr:nvSpPr>
        <xdr:cNvPr id="642" name="円/楕円 641"/>
        <xdr:cNvSpPr/>
      </xdr:nvSpPr>
      <xdr:spPr>
        <a:xfrm>
          <a:off x="21272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61231</xdr:rowOff>
    </xdr:from>
    <xdr:ext cx="469744" cy="259045"/>
    <xdr:sp macro="" textlink="">
      <xdr:nvSpPr>
        <xdr:cNvPr id="643"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170705</xdr:rowOff>
    </xdr:from>
    <xdr:ext cx="469744" cy="259045"/>
    <xdr:sp macro="" textlink="">
      <xdr:nvSpPr>
        <xdr:cNvPr id="644" name="n_1mainValue【公民館】&#10;一人当たり面積"/>
        <xdr:cNvSpPr txBox="1"/>
      </xdr:nvSpPr>
      <xdr:spPr>
        <a:xfrm>
          <a:off x="21075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インフラ系資産（道路・橋りょう・トンネル・港湾・漁港）の有形固定資産減価償却率については類似団体内平均値よりはやや高く、県平均、全国平均と比較して大きな差異はない状況であるものの、</a:t>
          </a:r>
          <a:endParaRPr kumimoji="1" lang="en-US" altLang="ja-JP" sz="1300">
            <a:latin typeface="ＭＳ Ｐゴシック"/>
          </a:endParaRPr>
        </a:p>
        <a:p>
          <a:r>
            <a:rPr kumimoji="1" lang="ja-JP" altLang="en-US" sz="1300">
              <a:latin typeface="ＭＳ Ｐゴシック"/>
            </a:rPr>
            <a:t>約</a:t>
          </a:r>
          <a:r>
            <a:rPr kumimoji="1" lang="en-US" altLang="ja-JP" sz="1300">
              <a:latin typeface="ＭＳ Ｐゴシック"/>
            </a:rPr>
            <a:t>60</a:t>
          </a:r>
          <a:r>
            <a:rPr kumimoji="1" lang="ja-JP" altLang="en-US" sz="1300">
              <a:latin typeface="ＭＳ Ｐゴシック"/>
            </a:rPr>
            <a:t>～</a:t>
          </a:r>
          <a:r>
            <a:rPr kumimoji="1" lang="en-US" altLang="ja-JP" sz="1300">
              <a:latin typeface="ＭＳ Ｐゴシック"/>
            </a:rPr>
            <a:t>65</a:t>
          </a:r>
          <a:r>
            <a:rPr kumimoji="1" lang="ja-JP" altLang="en-US" sz="1300">
              <a:latin typeface="ＭＳ Ｐゴシック"/>
            </a:rPr>
            <a:t>％となっているため、維持・長寿命化を計画的に実施する必要があると考えられる。それに対して住民</a:t>
          </a:r>
          <a:r>
            <a:rPr kumimoji="1" lang="en-US" altLang="ja-JP" sz="1300">
              <a:latin typeface="ＭＳ Ｐゴシック"/>
            </a:rPr>
            <a:t>1</a:t>
          </a:r>
          <a:r>
            <a:rPr kumimoji="1" lang="ja-JP" altLang="en-US" sz="1300">
              <a:latin typeface="ＭＳ Ｐゴシック"/>
            </a:rPr>
            <a:t>人当たりの有形固定資産額は県平均、全国平均を大きく上回っている。</a:t>
          </a:r>
          <a:endParaRPr kumimoji="1" lang="en-US" altLang="ja-JP" sz="1300">
            <a:latin typeface="ＭＳ Ｐゴシック"/>
          </a:endParaRPr>
        </a:p>
        <a:p>
          <a:r>
            <a:rPr kumimoji="1" lang="ja-JP" altLang="en-US" sz="1300">
              <a:latin typeface="ＭＳ Ｐゴシック"/>
            </a:rPr>
            <a:t>これは当町の人口規模・人口減少傾向に起因するものと考えられ、整備過多とは言い難いが、今後の財政状況を鑑み、効率よく維持していかなければならない。</a:t>
          </a:r>
          <a:endParaRPr kumimoji="1" lang="en-US" altLang="ja-JP" sz="1300">
            <a:latin typeface="ＭＳ Ｐゴシック"/>
          </a:endParaRPr>
        </a:p>
        <a:p>
          <a:r>
            <a:rPr kumimoji="1" lang="ja-JP" altLang="en-US" sz="1300">
              <a:latin typeface="ＭＳ Ｐゴシック"/>
            </a:rPr>
            <a:t>次に公共建築物（認定こども園・幼稚園・保育所・学校施設・公営住宅・児童館・公民館）の有形固定資産減価償却率は公営住宅を除けば全て県平均、全国平均、類似団体内平均値を下回っているため、</a:t>
          </a:r>
          <a:endParaRPr kumimoji="1" lang="en-US" altLang="ja-JP" sz="1300">
            <a:latin typeface="ＭＳ Ｐゴシック"/>
          </a:endParaRPr>
        </a:p>
        <a:p>
          <a:r>
            <a:rPr kumimoji="1" lang="ja-JP" altLang="en-US" sz="1300">
              <a:latin typeface="ＭＳ Ｐゴシック"/>
            </a:rPr>
            <a:t>比較的新しい施設と言える。公営住宅に関しては一部の老朽化に対して早期の調査、対策を講じる予定である。住民</a:t>
          </a:r>
          <a:r>
            <a:rPr kumimoji="1" lang="en-US" altLang="ja-JP" sz="1300">
              <a:latin typeface="ＭＳ Ｐゴシック"/>
            </a:rPr>
            <a:t>1</a:t>
          </a:r>
          <a:r>
            <a:rPr kumimoji="1" lang="ja-JP" altLang="en-US" sz="1300">
              <a:latin typeface="ＭＳ Ｐゴシック"/>
            </a:rPr>
            <a:t>人当たりの面積は前述と同じ理由により県平均、全国平均を上回っているが、</a:t>
          </a:r>
          <a:endParaRPr kumimoji="1" lang="en-US" altLang="ja-JP" sz="1300">
            <a:latin typeface="ＭＳ Ｐゴシック"/>
          </a:endParaRPr>
        </a:p>
        <a:p>
          <a:r>
            <a:rPr kumimoji="1" lang="ja-JP" altLang="en-US" sz="1300">
              <a:latin typeface="ＭＳ Ｐゴシック"/>
            </a:rPr>
            <a:t>類似団体内平均値よりは少ない状況である。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山口県阿武町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3,507
3,479
115.95
3,336,817
2,904,645
253,137
2,071,542
2,001,629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20066</xdr:rowOff>
    </xdr:from>
    <xdr:to>
      <xdr:col>5</xdr:col>
      <xdr:colOff>409575</xdr:colOff>
      <xdr:row>58</xdr:row>
      <xdr:rowOff>121666</xdr:rowOff>
    </xdr:to>
    <xdr:sp macro="" textlink="">
      <xdr:nvSpPr>
        <xdr:cNvPr id="85" name="円/楕円 84"/>
        <xdr:cNvSpPr/>
      </xdr:nvSpPr>
      <xdr:spPr>
        <a:xfrm>
          <a:off x="3746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138193</xdr:rowOff>
    </xdr:from>
    <xdr:ext cx="405111" cy="259045"/>
    <xdr:sp macro="" textlink="">
      <xdr:nvSpPr>
        <xdr:cNvPr id="86" name="n_1mainValue【体育館・プール】&#10;有形固定資産減価償却率"/>
        <xdr:cNvSpPr txBox="1"/>
      </xdr:nvSpPr>
      <xdr:spPr>
        <a:xfrm>
          <a:off x="3582043"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152981</xdr:rowOff>
    </xdr:from>
    <xdr:to>
      <xdr:col>14</xdr:col>
      <xdr:colOff>79375</xdr:colOff>
      <xdr:row>63</xdr:row>
      <xdr:rowOff>83131</xdr:rowOff>
    </xdr:to>
    <xdr:sp macro="" textlink="">
      <xdr:nvSpPr>
        <xdr:cNvPr id="126" name="円/楕円 125"/>
        <xdr:cNvSpPr/>
      </xdr:nvSpPr>
      <xdr:spPr>
        <a:xfrm>
          <a:off x="9588500" y="107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74258</xdr:rowOff>
    </xdr:from>
    <xdr:ext cx="469744" cy="259045"/>
    <xdr:sp macro="" textlink="">
      <xdr:nvSpPr>
        <xdr:cNvPr id="127" name="n_1mainValue【体育館・プール】&#10;一人当たり面積"/>
        <xdr:cNvSpPr txBox="1"/>
      </xdr:nvSpPr>
      <xdr:spPr>
        <a:xfrm>
          <a:off x="9391727" y="108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0" name="n_1aveValue【福祉施設】&#10;有形固定資産減価償却率"/>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63500</xdr:rowOff>
    </xdr:from>
    <xdr:to>
      <xdr:col>5</xdr:col>
      <xdr:colOff>409575</xdr:colOff>
      <xdr:row>81</xdr:row>
      <xdr:rowOff>165100</xdr:rowOff>
    </xdr:to>
    <xdr:sp macro="" textlink="">
      <xdr:nvSpPr>
        <xdr:cNvPr id="166" name="円/楕円 165"/>
        <xdr:cNvSpPr/>
      </xdr:nvSpPr>
      <xdr:spPr>
        <a:xfrm>
          <a:off x="3746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10177</xdr:rowOff>
    </xdr:from>
    <xdr:ext cx="405111" cy="259045"/>
    <xdr:sp macro="" textlink="">
      <xdr:nvSpPr>
        <xdr:cNvPr id="167" name="n_1mainValue【福祉施設】&#10;有形固定資産減価償却率"/>
        <xdr:cNvSpPr txBox="1"/>
      </xdr:nvSpPr>
      <xdr:spPr>
        <a:xfrm>
          <a:off x="3582043"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8" name="テキスト ボックス 17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9" name="直線コネクタ 1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0" name="テキスト ボックス 1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1" name="直線コネクタ 1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2" name="テキスト ボックス 1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3" name="直線コネクタ 1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4" name="テキスト ボックス 1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5" name="直線コネクタ 1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6" name="テキスト ボックス 1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7" name="直線コネクタ 1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8" name="テキスト ボックス 1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9" name="直線コネクタ 1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0" name="テキスト ボックス 1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41911</xdr:rowOff>
    </xdr:from>
    <xdr:to>
      <xdr:col>15</xdr:col>
      <xdr:colOff>180340</xdr:colOff>
      <xdr:row>86</xdr:row>
      <xdr:rowOff>24385</xdr:rowOff>
    </xdr:to>
    <xdr:cxnSp macro="">
      <xdr:nvCxnSpPr>
        <xdr:cNvPr id="192" name="直線コネクタ 191"/>
        <xdr:cNvCxnSpPr/>
      </xdr:nvCxnSpPr>
      <xdr:spPr>
        <a:xfrm flipV="1">
          <a:off x="10476865" y="13415011"/>
          <a:ext cx="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28212</xdr:rowOff>
    </xdr:from>
    <xdr:ext cx="469744" cy="259045"/>
    <xdr:sp macro="" textlink="">
      <xdr:nvSpPr>
        <xdr:cNvPr id="193" name="【福祉施設】&#10;一人当たり面積最小値テキスト"/>
        <xdr:cNvSpPr txBox="1"/>
      </xdr:nvSpPr>
      <xdr:spPr>
        <a:xfrm>
          <a:off x="105664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86</xdr:row>
      <xdr:rowOff>24385</xdr:rowOff>
    </xdr:from>
    <xdr:to>
      <xdr:col>15</xdr:col>
      <xdr:colOff>269875</xdr:colOff>
      <xdr:row>86</xdr:row>
      <xdr:rowOff>24385</xdr:rowOff>
    </xdr:to>
    <xdr:cxnSp macro="">
      <xdr:nvCxnSpPr>
        <xdr:cNvPr id="194" name="直線コネクタ 1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160038</xdr:rowOff>
    </xdr:from>
    <xdr:ext cx="469744" cy="259045"/>
    <xdr:sp macro="" textlink="">
      <xdr:nvSpPr>
        <xdr:cNvPr id="195" name="【福祉施設】&#10;一人当たり面積最大値テキスト"/>
        <xdr:cNvSpPr txBox="1"/>
      </xdr:nvSpPr>
      <xdr:spPr>
        <a:xfrm>
          <a:off x="10566400" y="1319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78</xdr:row>
      <xdr:rowOff>41911</xdr:rowOff>
    </xdr:from>
    <xdr:to>
      <xdr:col>15</xdr:col>
      <xdr:colOff>269875</xdr:colOff>
      <xdr:row>78</xdr:row>
      <xdr:rowOff>41911</xdr:rowOff>
    </xdr:to>
    <xdr:cxnSp macro="">
      <xdr:nvCxnSpPr>
        <xdr:cNvPr id="196" name="直線コネクタ 195"/>
        <xdr:cNvCxnSpPr/>
      </xdr:nvCxnSpPr>
      <xdr:spPr>
        <a:xfrm>
          <a:off x="10388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62501</xdr:rowOff>
    </xdr:from>
    <xdr:ext cx="469744" cy="259045"/>
    <xdr:sp macro="" textlink="">
      <xdr:nvSpPr>
        <xdr:cNvPr id="197" name="【福祉施設】&#10;一人当たり面積平均値テキスト"/>
        <xdr:cNvSpPr txBox="1"/>
      </xdr:nvSpPr>
      <xdr:spPr>
        <a:xfrm>
          <a:off x="10566400" y="141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84074</xdr:rowOff>
    </xdr:from>
    <xdr:to>
      <xdr:col>15</xdr:col>
      <xdr:colOff>231775</xdr:colOff>
      <xdr:row>83</xdr:row>
      <xdr:rowOff>14224</xdr:rowOff>
    </xdr:to>
    <xdr:sp macro="" textlink="">
      <xdr:nvSpPr>
        <xdr:cNvPr id="198" name="フローチャート : 判断 197"/>
        <xdr:cNvSpPr/>
      </xdr:nvSpPr>
      <xdr:spPr>
        <a:xfrm>
          <a:off x="10426700" y="141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19304</xdr:rowOff>
    </xdr:from>
    <xdr:to>
      <xdr:col>14</xdr:col>
      <xdr:colOff>79375</xdr:colOff>
      <xdr:row>85</xdr:row>
      <xdr:rowOff>120904</xdr:rowOff>
    </xdr:to>
    <xdr:sp macro="" textlink="">
      <xdr:nvSpPr>
        <xdr:cNvPr id="199" name="フローチャート : 判断 198"/>
        <xdr:cNvSpPr/>
      </xdr:nvSpPr>
      <xdr:spPr>
        <a:xfrm>
          <a:off x="9588500" y="1459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112031</xdr:rowOff>
    </xdr:from>
    <xdr:ext cx="469744" cy="259045"/>
    <xdr:sp macro="" textlink="">
      <xdr:nvSpPr>
        <xdr:cNvPr id="200" name="n_1aveValue【福祉施設】&#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130556</xdr:rowOff>
    </xdr:from>
    <xdr:to>
      <xdr:col>14</xdr:col>
      <xdr:colOff>79375</xdr:colOff>
      <xdr:row>85</xdr:row>
      <xdr:rowOff>60706</xdr:rowOff>
    </xdr:to>
    <xdr:sp macro="" textlink="">
      <xdr:nvSpPr>
        <xdr:cNvPr id="206" name="円/楕円 205"/>
        <xdr:cNvSpPr/>
      </xdr:nvSpPr>
      <xdr:spPr>
        <a:xfrm>
          <a:off x="9588500"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77233</xdr:rowOff>
    </xdr:from>
    <xdr:ext cx="469744" cy="259045"/>
    <xdr:sp macro="" textlink="">
      <xdr:nvSpPr>
        <xdr:cNvPr id="207" name="n_1mainValue【福祉施設】&#10;一人当たり面積"/>
        <xdr:cNvSpPr txBox="1"/>
      </xdr:nvSpPr>
      <xdr:spPr>
        <a:xfrm>
          <a:off x="9391727" y="1430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8" name="テキスト ボックス 21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9" name="直線コネクタ 21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0" name="テキスト ボックス 21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1" name="直線コネクタ 22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2" name="テキスト ボックス 22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3" name="直線コネクタ 22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4" name="テキスト ボックス 22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5" name="直線コネクタ 22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26" name="テキスト ボックス 225"/>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7" name="直線コネクタ 2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8" name="テキスト ボックス 22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126492</xdr:rowOff>
    </xdr:from>
    <xdr:to>
      <xdr:col>6</xdr:col>
      <xdr:colOff>510540</xdr:colOff>
      <xdr:row>102</xdr:row>
      <xdr:rowOff>7620</xdr:rowOff>
    </xdr:to>
    <xdr:cxnSp macro="">
      <xdr:nvCxnSpPr>
        <xdr:cNvPr id="230" name="直線コネクタ 229"/>
        <xdr:cNvCxnSpPr/>
      </xdr:nvCxnSpPr>
      <xdr:spPr>
        <a:xfrm flipV="1">
          <a:off x="4634865" y="17442942"/>
          <a:ext cx="0" cy="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32529</xdr:rowOff>
    </xdr:from>
    <xdr:ext cx="405111" cy="259045"/>
    <xdr:sp macro="" textlink="">
      <xdr:nvSpPr>
        <xdr:cNvPr id="231" name="【市民会館】&#10;有形固定資産減価償却率最小値テキスト"/>
        <xdr:cNvSpPr txBox="1"/>
      </xdr:nvSpPr>
      <xdr:spPr>
        <a:xfrm>
          <a:off x="4724400" y="1752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102</xdr:row>
      <xdr:rowOff>7620</xdr:rowOff>
    </xdr:from>
    <xdr:to>
      <xdr:col>6</xdr:col>
      <xdr:colOff>600075</xdr:colOff>
      <xdr:row>102</xdr:row>
      <xdr:rowOff>7620</xdr:rowOff>
    </xdr:to>
    <xdr:cxnSp macro="">
      <xdr:nvCxnSpPr>
        <xdr:cNvPr id="232" name="直線コネクタ 231"/>
        <xdr:cNvCxnSpPr/>
      </xdr:nvCxnSpPr>
      <xdr:spPr>
        <a:xfrm>
          <a:off x="4546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73169</xdr:rowOff>
    </xdr:from>
    <xdr:ext cx="405111" cy="259045"/>
    <xdr:sp macro="" textlink="">
      <xdr:nvSpPr>
        <xdr:cNvPr id="233" name="【市民会館】&#10;有形固定資産減価償却率最大値テキスト"/>
        <xdr:cNvSpPr txBox="1"/>
      </xdr:nvSpPr>
      <xdr:spPr>
        <a:xfrm>
          <a:off x="4724400"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101</xdr:row>
      <xdr:rowOff>126492</xdr:rowOff>
    </xdr:from>
    <xdr:to>
      <xdr:col>6</xdr:col>
      <xdr:colOff>600075</xdr:colOff>
      <xdr:row>101</xdr:row>
      <xdr:rowOff>126492</xdr:rowOff>
    </xdr:to>
    <xdr:cxnSp macro="">
      <xdr:nvCxnSpPr>
        <xdr:cNvPr id="234" name="直線コネクタ 233"/>
        <xdr:cNvCxnSpPr/>
      </xdr:nvCxnSpPr>
      <xdr:spPr>
        <a:xfrm>
          <a:off x="4546600" y="1744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76979</xdr:rowOff>
    </xdr:from>
    <xdr:ext cx="405111" cy="259045"/>
    <xdr:sp macro="" textlink="">
      <xdr:nvSpPr>
        <xdr:cNvPr id="235" name="【市民会館】&#10;有形固定資産減価償却率平均値テキスト"/>
        <xdr:cNvSpPr txBox="1"/>
      </xdr:nvSpPr>
      <xdr:spPr>
        <a:xfrm>
          <a:off x="4724400" y="1739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98552</xdr:rowOff>
    </xdr:from>
    <xdr:to>
      <xdr:col>6</xdr:col>
      <xdr:colOff>561975</xdr:colOff>
      <xdr:row>102</xdr:row>
      <xdr:rowOff>28702</xdr:rowOff>
    </xdr:to>
    <xdr:sp macro="" textlink="">
      <xdr:nvSpPr>
        <xdr:cNvPr id="236" name="フローチャート : 判断 235"/>
        <xdr:cNvSpPr/>
      </xdr:nvSpPr>
      <xdr:spPr>
        <a:xfrm>
          <a:off x="45847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128270</xdr:rowOff>
    </xdr:from>
    <xdr:to>
      <xdr:col>5</xdr:col>
      <xdr:colOff>409575</xdr:colOff>
      <xdr:row>107</xdr:row>
      <xdr:rowOff>58420</xdr:rowOff>
    </xdr:to>
    <xdr:sp macro="" textlink="">
      <xdr:nvSpPr>
        <xdr:cNvPr id="237" name="フローチャート : 判断 236"/>
        <xdr:cNvSpPr/>
      </xdr:nvSpPr>
      <xdr:spPr>
        <a:xfrm>
          <a:off x="3746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74947</xdr:rowOff>
    </xdr:from>
    <xdr:ext cx="405111" cy="259045"/>
    <xdr:sp macro="" textlink="">
      <xdr:nvSpPr>
        <xdr:cNvPr id="238" name="n_1aveValue【市民会館】&#10;有形固定資産減価償却率"/>
        <xdr:cNvSpPr txBox="1"/>
      </xdr:nvSpPr>
      <xdr:spPr>
        <a:xfrm>
          <a:off x="3582043"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9" name="テキスト ボックス 23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0" name="テキスト ボックス 23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1" name="テキスト ボックス 24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2" name="テキスト ボックス 24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3" name="テキスト ボックス 24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20828</xdr:rowOff>
    </xdr:from>
    <xdr:to>
      <xdr:col>5</xdr:col>
      <xdr:colOff>409575</xdr:colOff>
      <xdr:row>108</xdr:row>
      <xdr:rowOff>122428</xdr:rowOff>
    </xdr:to>
    <xdr:sp macro="" textlink="">
      <xdr:nvSpPr>
        <xdr:cNvPr id="244" name="円/楕円 243"/>
        <xdr:cNvSpPr/>
      </xdr:nvSpPr>
      <xdr:spPr>
        <a:xfrm>
          <a:off x="3746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113555</xdr:rowOff>
    </xdr:from>
    <xdr:ext cx="405111" cy="259045"/>
    <xdr:sp macro="" textlink="">
      <xdr:nvSpPr>
        <xdr:cNvPr id="245" name="n_1mainValue【市民会館】&#10;有形固定資産減価償却率"/>
        <xdr:cNvSpPr txBox="1"/>
      </xdr:nvSpPr>
      <xdr:spPr>
        <a:xfrm>
          <a:off x="3582043"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3" name="正方形/長方形 2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4" name="テキスト ボックス 2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5" name="直線コネクタ 2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6" name="テキスト ボックス 25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7" name="直線コネクタ 25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58" name="テキスト ボックス 257"/>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9" name="直線コネクタ 25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0" name="テキスト ボックス 25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1" name="直線コネクタ 26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2" name="テキスト ボックス 261"/>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3" name="直線コネクタ 2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4" name="テキスト ボックス 2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167639</xdr:rowOff>
    </xdr:from>
    <xdr:to>
      <xdr:col>15</xdr:col>
      <xdr:colOff>180340</xdr:colOff>
      <xdr:row>108</xdr:row>
      <xdr:rowOff>70486</xdr:rowOff>
    </xdr:to>
    <xdr:cxnSp macro="">
      <xdr:nvCxnSpPr>
        <xdr:cNvPr id="266" name="直線コネクタ 265"/>
        <xdr:cNvCxnSpPr/>
      </xdr:nvCxnSpPr>
      <xdr:spPr>
        <a:xfrm flipV="1">
          <a:off x="10476865" y="18512789"/>
          <a:ext cx="0" cy="7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96538</xdr:rowOff>
    </xdr:from>
    <xdr:ext cx="469744" cy="259045"/>
    <xdr:sp macro="" textlink="">
      <xdr:nvSpPr>
        <xdr:cNvPr id="267" name="【市民会館】&#10;一人当たり面積最小値テキスト"/>
        <xdr:cNvSpPr txBox="1"/>
      </xdr:nvSpPr>
      <xdr:spPr>
        <a:xfrm>
          <a:off x="10566400" y="1861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108</xdr:row>
      <xdr:rowOff>70486</xdr:rowOff>
    </xdr:from>
    <xdr:to>
      <xdr:col>15</xdr:col>
      <xdr:colOff>269875</xdr:colOff>
      <xdr:row>108</xdr:row>
      <xdr:rowOff>70486</xdr:rowOff>
    </xdr:to>
    <xdr:cxnSp macro="">
      <xdr:nvCxnSpPr>
        <xdr:cNvPr id="268" name="直線コネクタ 267"/>
        <xdr:cNvCxnSpPr/>
      </xdr:nvCxnSpPr>
      <xdr:spPr>
        <a:xfrm>
          <a:off x="10388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114316</xdr:rowOff>
    </xdr:from>
    <xdr:ext cx="469744" cy="259045"/>
    <xdr:sp macro="" textlink="">
      <xdr:nvSpPr>
        <xdr:cNvPr id="269" name="【市民会館】&#10;一人当たり面積最大値テキスト"/>
        <xdr:cNvSpPr txBox="1"/>
      </xdr:nvSpPr>
      <xdr:spPr>
        <a:xfrm>
          <a:off x="105664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107</xdr:row>
      <xdr:rowOff>167639</xdr:rowOff>
    </xdr:from>
    <xdr:to>
      <xdr:col>15</xdr:col>
      <xdr:colOff>269875</xdr:colOff>
      <xdr:row>107</xdr:row>
      <xdr:rowOff>167639</xdr:rowOff>
    </xdr:to>
    <xdr:cxnSp macro="">
      <xdr:nvCxnSpPr>
        <xdr:cNvPr id="270" name="直線コネクタ 269"/>
        <xdr:cNvCxnSpPr/>
      </xdr:nvCxnSpPr>
      <xdr:spPr>
        <a:xfrm>
          <a:off x="10388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140988</xdr:rowOff>
    </xdr:from>
    <xdr:ext cx="469744" cy="259045"/>
    <xdr:sp macro="" textlink="">
      <xdr:nvSpPr>
        <xdr:cNvPr id="271" name="【市民会館】&#10;一人当たり面積平均値テキスト"/>
        <xdr:cNvSpPr txBox="1"/>
      </xdr:nvSpPr>
      <xdr:spPr>
        <a:xfrm>
          <a:off x="10566400" y="1848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162561</xdr:rowOff>
    </xdr:from>
    <xdr:to>
      <xdr:col>15</xdr:col>
      <xdr:colOff>231775</xdr:colOff>
      <xdr:row>108</xdr:row>
      <xdr:rowOff>92711</xdr:rowOff>
    </xdr:to>
    <xdr:sp macro="" textlink="">
      <xdr:nvSpPr>
        <xdr:cNvPr id="272" name="フローチャート : 判断 271"/>
        <xdr:cNvSpPr/>
      </xdr:nvSpPr>
      <xdr:spPr>
        <a:xfrm>
          <a:off x="10426700" y="1850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93980</xdr:rowOff>
    </xdr:from>
    <xdr:to>
      <xdr:col>14</xdr:col>
      <xdr:colOff>79375</xdr:colOff>
      <xdr:row>101</xdr:row>
      <xdr:rowOff>24130</xdr:rowOff>
    </xdr:to>
    <xdr:sp macro="" textlink="">
      <xdr:nvSpPr>
        <xdr:cNvPr id="273" name="フローチャート : 判断 272"/>
        <xdr:cNvSpPr/>
      </xdr:nvSpPr>
      <xdr:spPr>
        <a:xfrm>
          <a:off x="9588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40657</xdr:rowOff>
    </xdr:from>
    <xdr:ext cx="469744" cy="259045"/>
    <xdr:sp macro="" textlink="">
      <xdr:nvSpPr>
        <xdr:cNvPr id="274" name="n_1aveValue【市民会館】&#10;一人当たり面積"/>
        <xdr:cNvSpPr txBox="1"/>
      </xdr:nvSpPr>
      <xdr:spPr>
        <a:xfrm>
          <a:off x="9391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145414</xdr:rowOff>
    </xdr:from>
    <xdr:to>
      <xdr:col>14</xdr:col>
      <xdr:colOff>79375</xdr:colOff>
      <xdr:row>108</xdr:row>
      <xdr:rowOff>75564</xdr:rowOff>
    </xdr:to>
    <xdr:sp macro="" textlink="">
      <xdr:nvSpPr>
        <xdr:cNvPr id="280" name="円/楕円 279"/>
        <xdr:cNvSpPr/>
      </xdr:nvSpPr>
      <xdr:spPr>
        <a:xfrm>
          <a:off x="9588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66691</xdr:rowOff>
    </xdr:from>
    <xdr:ext cx="469744" cy="259045"/>
    <xdr:sp macro="" textlink="">
      <xdr:nvSpPr>
        <xdr:cNvPr id="281" name="n_1mainValue【市民会館】&#10;一人当たり面積"/>
        <xdr:cNvSpPr txBox="1"/>
      </xdr:nvSpPr>
      <xdr:spPr>
        <a:xfrm>
          <a:off x="9391727" y="185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3" name="直線コネクタ 29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4" name="テキスト ボックス 29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5" name="直線コネクタ 29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6" name="テキスト ボックス 29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7" name="直線コネクタ 29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8" name="テキスト ボックス 29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9" name="直線コネクタ 29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0" name="テキスト ボックス 29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304" name="直線コネクタ 303"/>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305"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306" name="直線コネクタ 305"/>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07"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08" name="直線コネクタ 307"/>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309"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310" name="フローチャート : 判断 309"/>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311" name="フローチャート : 判断 310"/>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312" name="n_1aveValue【一般廃棄物処理施設】&#10;有形固定資産減価償却率"/>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29972</xdr:rowOff>
    </xdr:from>
    <xdr:to>
      <xdr:col>22</xdr:col>
      <xdr:colOff>415925</xdr:colOff>
      <xdr:row>36</xdr:row>
      <xdr:rowOff>131572</xdr:rowOff>
    </xdr:to>
    <xdr:sp macro="" textlink="">
      <xdr:nvSpPr>
        <xdr:cNvPr id="318" name="円/楕円 317"/>
        <xdr:cNvSpPr/>
      </xdr:nvSpPr>
      <xdr:spPr>
        <a:xfrm>
          <a:off x="15430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148099</xdr:rowOff>
    </xdr:from>
    <xdr:ext cx="405111" cy="259045"/>
    <xdr:sp macro="" textlink="">
      <xdr:nvSpPr>
        <xdr:cNvPr id="319" name="n_1mainValue【一般廃棄物処理施設】&#10;有形固定資産減価償却率"/>
        <xdr:cNvSpPr txBox="1"/>
      </xdr:nvSpPr>
      <xdr:spPr>
        <a:xfrm>
          <a:off x="15266043" y="597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1" name="テキスト ボックス 3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3" name="テキスト ボックス 3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5" name="テキスト ボックス 3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37" name="テキスト ボックス 3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9" name="テキスト ボックス 3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341" name="直線コネクタ 340"/>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342"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343" name="直線コネクタ 342"/>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344"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345" name="直線コネクタ 344"/>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346"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347" name="フローチャート : 判断 346"/>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348" name="フローチャート : 判断 347"/>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349"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54446</xdr:rowOff>
    </xdr:from>
    <xdr:to>
      <xdr:col>31</xdr:col>
      <xdr:colOff>85725</xdr:colOff>
      <xdr:row>40</xdr:row>
      <xdr:rowOff>156046</xdr:rowOff>
    </xdr:to>
    <xdr:sp macro="" textlink="">
      <xdr:nvSpPr>
        <xdr:cNvPr id="355" name="円/楕円 354"/>
        <xdr:cNvSpPr/>
      </xdr:nvSpPr>
      <xdr:spPr>
        <a:xfrm>
          <a:off x="21272500" y="69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147173</xdr:rowOff>
    </xdr:from>
    <xdr:ext cx="534377" cy="259045"/>
    <xdr:sp macro="" textlink="">
      <xdr:nvSpPr>
        <xdr:cNvPr id="356" name="n_1mainValue【一般廃棄物処理施設】&#10;一人当たり有形固定資産（償却資産）額"/>
        <xdr:cNvSpPr txBox="1"/>
      </xdr:nvSpPr>
      <xdr:spPr>
        <a:xfrm>
          <a:off x="21043411" y="70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81" name="直線コネクタ 380"/>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82"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83" name="直線コネクタ 382"/>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84"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85" name="直線コネクタ 38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86"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87" name="フローチャート : 判断 386"/>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88" name="フローチャート : 判断 387"/>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389"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158750</xdr:rowOff>
    </xdr:from>
    <xdr:to>
      <xdr:col>22</xdr:col>
      <xdr:colOff>415925</xdr:colOff>
      <xdr:row>56</xdr:row>
      <xdr:rowOff>88900</xdr:rowOff>
    </xdr:to>
    <xdr:sp macro="" textlink="">
      <xdr:nvSpPr>
        <xdr:cNvPr id="395" name="円/楕円 394"/>
        <xdr:cNvSpPr/>
      </xdr:nvSpPr>
      <xdr:spPr>
        <a:xfrm>
          <a:off x="15430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105427</xdr:rowOff>
    </xdr:from>
    <xdr:ext cx="405111" cy="259045"/>
    <xdr:sp macro="" textlink="">
      <xdr:nvSpPr>
        <xdr:cNvPr id="396" name="n_1mainValue【保健センター・保健所】&#10;有形固定資産減価償却率"/>
        <xdr:cNvSpPr txBox="1"/>
      </xdr:nvSpPr>
      <xdr:spPr>
        <a:xfrm>
          <a:off x="15266043"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07" name="直線コネクタ 40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8" name="テキスト ボックス 40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9" name="直線コネクタ 40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0" name="テキスト ボックス 40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1" name="直線コネクタ 41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2" name="テキスト ボックス 41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3" name="直線コネクタ 41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4" name="テキスト ボックス 41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5" name="直線コネクタ 41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6" name="テキスト ボックス 41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7" name="直線コネクタ 41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8" name="テキスト ボックス 41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35923</xdr:rowOff>
    </xdr:from>
    <xdr:to>
      <xdr:col>32</xdr:col>
      <xdr:colOff>186689</xdr:colOff>
      <xdr:row>63</xdr:row>
      <xdr:rowOff>32657</xdr:rowOff>
    </xdr:to>
    <xdr:cxnSp macro="">
      <xdr:nvCxnSpPr>
        <xdr:cNvPr id="422" name="直線コネクタ 421"/>
        <xdr:cNvCxnSpPr/>
      </xdr:nvCxnSpPr>
      <xdr:spPr>
        <a:xfrm flipV="1">
          <a:off x="22160864" y="9465673"/>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36484</xdr:rowOff>
    </xdr:from>
    <xdr:ext cx="469744" cy="259045"/>
    <xdr:sp macro="" textlink="">
      <xdr:nvSpPr>
        <xdr:cNvPr id="423" name="【保健センター・保健所】&#10;一人当たり面積最小値テキスト"/>
        <xdr:cNvSpPr txBox="1"/>
      </xdr:nvSpPr>
      <xdr:spPr>
        <a:xfrm>
          <a:off x="22250400" y="1083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63</xdr:row>
      <xdr:rowOff>32657</xdr:rowOff>
    </xdr:from>
    <xdr:to>
      <xdr:col>32</xdr:col>
      <xdr:colOff>276225</xdr:colOff>
      <xdr:row>63</xdr:row>
      <xdr:rowOff>32657</xdr:rowOff>
    </xdr:to>
    <xdr:cxnSp macro="">
      <xdr:nvCxnSpPr>
        <xdr:cNvPr id="424" name="直線コネクタ 423"/>
        <xdr:cNvCxnSpPr/>
      </xdr:nvCxnSpPr>
      <xdr:spPr>
        <a:xfrm>
          <a:off x="22072600" y="10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154050</xdr:rowOff>
    </xdr:from>
    <xdr:ext cx="469744" cy="259045"/>
    <xdr:sp macro="" textlink="">
      <xdr:nvSpPr>
        <xdr:cNvPr id="425" name="【保健センター・保健所】&#10;一人当たり面積最大値テキスト"/>
        <xdr:cNvSpPr txBox="1"/>
      </xdr:nvSpPr>
      <xdr:spPr>
        <a:xfrm>
          <a:off x="22250400" y="924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35923</xdr:rowOff>
    </xdr:from>
    <xdr:to>
      <xdr:col>32</xdr:col>
      <xdr:colOff>276225</xdr:colOff>
      <xdr:row>55</xdr:row>
      <xdr:rowOff>35923</xdr:rowOff>
    </xdr:to>
    <xdr:cxnSp macro="">
      <xdr:nvCxnSpPr>
        <xdr:cNvPr id="426" name="直線コネクタ 425"/>
        <xdr:cNvCxnSpPr/>
      </xdr:nvCxnSpPr>
      <xdr:spPr>
        <a:xfrm>
          <a:off x="22072600" y="946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28864</xdr:rowOff>
    </xdr:from>
    <xdr:ext cx="469744" cy="259045"/>
    <xdr:sp macro="" textlink="">
      <xdr:nvSpPr>
        <xdr:cNvPr id="427" name="【保健センター・保健所】&#10;一人当たり面積平均値テキスト"/>
        <xdr:cNvSpPr txBox="1"/>
      </xdr:nvSpPr>
      <xdr:spPr>
        <a:xfrm>
          <a:off x="22250400" y="10315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50437</xdr:rowOff>
    </xdr:from>
    <xdr:to>
      <xdr:col>32</xdr:col>
      <xdr:colOff>238125</xdr:colOff>
      <xdr:row>60</xdr:row>
      <xdr:rowOff>152037</xdr:rowOff>
    </xdr:to>
    <xdr:sp macro="" textlink="">
      <xdr:nvSpPr>
        <xdr:cNvPr id="428" name="フローチャート : 判断 427"/>
        <xdr:cNvSpPr/>
      </xdr:nvSpPr>
      <xdr:spPr>
        <a:xfrm>
          <a:off x="22110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151674</xdr:rowOff>
    </xdr:from>
    <xdr:to>
      <xdr:col>31</xdr:col>
      <xdr:colOff>85725</xdr:colOff>
      <xdr:row>61</xdr:row>
      <xdr:rowOff>81824</xdr:rowOff>
    </xdr:to>
    <xdr:sp macro="" textlink="">
      <xdr:nvSpPr>
        <xdr:cNvPr id="429" name="フローチャート : 判断 428"/>
        <xdr:cNvSpPr/>
      </xdr:nvSpPr>
      <xdr:spPr>
        <a:xfrm>
          <a:off x="21272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98351</xdr:rowOff>
    </xdr:from>
    <xdr:ext cx="469744" cy="259045"/>
    <xdr:sp macro="" textlink="">
      <xdr:nvSpPr>
        <xdr:cNvPr id="430" name="n_1aveValue【保健センター・保健所】&#10;一人当たり面積"/>
        <xdr:cNvSpPr txBox="1"/>
      </xdr:nvSpPr>
      <xdr:spPr>
        <a:xfrm>
          <a:off x="21075727" y="102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107587</xdr:rowOff>
    </xdr:from>
    <xdr:to>
      <xdr:col>31</xdr:col>
      <xdr:colOff>85725</xdr:colOff>
      <xdr:row>64</xdr:row>
      <xdr:rowOff>37737</xdr:rowOff>
    </xdr:to>
    <xdr:sp macro="" textlink="">
      <xdr:nvSpPr>
        <xdr:cNvPr id="436" name="円/楕円 435"/>
        <xdr:cNvSpPr/>
      </xdr:nvSpPr>
      <xdr:spPr>
        <a:xfrm>
          <a:off x="21272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28864</xdr:rowOff>
    </xdr:from>
    <xdr:ext cx="469744" cy="259045"/>
    <xdr:sp macro="" textlink="">
      <xdr:nvSpPr>
        <xdr:cNvPr id="437" name="n_1mainValue【保健センター・保健所】&#10;一人当たり面積"/>
        <xdr:cNvSpPr txBox="1"/>
      </xdr:nvSpPr>
      <xdr:spPr>
        <a:xfrm>
          <a:off x="210757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63" name="直線コネクタ 462"/>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64"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65" name="直線コネクタ 46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66"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67" name="直線コネクタ 466"/>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68"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69" name="フローチャート : 判断 468"/>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470" name="フローチャート : 判断 469"/>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471"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60779</xdr:rowOff>
    </xdr:from>
    <xdr:to>
      <xdr:col>22</xdr:col>
      <xdr:colOff>415925</xdr:colOff>
      <xdr:row>84</xdr:row>
      <xdr:rowOff>162379</xdr:rowOff>
    </xdr:to>
    <xdr:sp macro="" textlink="">
      <xdr:nvSpPr>
        <xdr:cNvPr id="477" name="円/楕円 476"/>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153506</xdr:rowOff>
    </xdr:from>
    <xdr:ext cx="405111" cy="259045"/>
    <xdr:sp macro="" textlink="">
      <xdr:nvSpPr>
        <xdr:cNvPr id="478" name="n_1mainValue【消防施設】&#10;有形固定資産減価償却率"/>
        <xdr:cNvSpPr txBox="1"/>
      </xdr:nvSpPr>
      <xdr:spPr>
        <a:xfrm>
          <a:off x="15266043"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502" name="直線コネクタ 501"/>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503"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504" name="直線コネクタ 503"/>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05"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06" name="直線コネクタ 505"/>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507"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508" name="フローチャート : 判断 507"/>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509" name="フローチャート : 判断 508"/>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510"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71120</xdr:rowOff>
    </xdr:from>
    <xdr:to>
      <xdr:col>31</xdr:col>
      <xdr:colOff>85725</xdr:colOff>
      <xdr:row>82</xdr:row>
      <xdr:rowOff>1270</xdr:rowOff>
    </xdr:to>
    <xdr:sp macro="" textlink="">
      <xdr:nvSpPr>
        <xdr:cNvPr id="516" name="円/楕円 515"/>
        <xdr:cNvSpPr/>
      </xdr:nvSpPr>
      <xdr:spPr>
        <a:xfrm>
          <a:off x="21272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163847</xdr:rowOff>
    </xdr:from>
    <xdr:ext cx="469744" cy="259045"/>
    <xdr:sp macro="" textlink="">
      <xdr:nvSpPr>
        <xdr:cNvPr id="517" name="n_1mainValue【消防施設】&#10;一人当たり面積"/>
        <xdr:cNvSpPr txBox="1"/>
      </xdr:nvSpPr>
      <xdr:spPr>
        <a:xfrm>
          <a:off x="210757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8" name="テキスト ボックス 5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9" name="直線コネクタ 5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0" name="テキスト ボックス 5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1" name="直線コネクタ 5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2" name="テキスト ボックス 5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3" name="直線コネクタ 5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4" name="テキスト ボックス 5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5" name="直線コネクタ 5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6" name="テキスト ボックス 5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7" name="直線コネクタ 5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8" name="テキスト ボックス 5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542" name="直線コネクタ 541"/>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543"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544" name="直線コネクタ 54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545"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546" name="直線コネクタ 545"/>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547"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548" name="フローチャート : 判断 547"/>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549" name="フローチャート : 判断 548"/>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550"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44450</xdr:rowOff>
    </xdr:from>
    <xdr:to>
      <xdr:col>22</xdr:col>
      <xdr:colOff>415925</xdr:colOff>
      <xdr:row>104</xdr:row>
      <xdr:rowOff>146050</xdr:rowOff>
    </xdr:to>
    <xdr:sp macro="" textlink="">
      <xdr:nvSpPr>
        <xdr:cNvPr id="556" name="円/楕円 555"/>
        <xdr:cNvSpPr/>
      </xdr:nvSpPr>
      <xdr:spPr>
        <a:xfrm>
          <a:off x="15430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162577</xdr:rowOff>
    </xdr:from>
    <xdr:ext cx="405111" cy="259045"/>
    <xdr:sp macro="" textlink="">
      <xdr:nvSpPr>
        <xdr:cNvPr id="557" name="n_1mainValue【庁舎】&#10;有形固定資産減価償却率"/>
        <xdr:cNvSpPr txBox="1"/>
      </xdr:nvSpPr>
      <xdr:spPr>
        <a:xfrm>
          <a:off x="15266043"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8" name="直線コネクタ 5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9" name="テキスト ボックス 5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0" name="直線コネクタ 5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1" name="テキスト ボックス 5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2" name="直線コネクタ 5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3" name="テキスト ボックス 5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4" name="直線コネクタ 5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5" name="テキスト ボックス 5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79" name="直線コネクタ 578"/>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80"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81" name="直線コネクタ 580"/>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82"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83" name="直線コネクタ 582"/>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584"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85" name="フローチャート : 判断 584"/>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86" name="フローチャート : 判断 585"/>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83838</xdr:rowOff>
    </xdr:from>
    <xdr:ext cx="469744" cy="259045"/>
    <xdr:sp macro="" textlink="">
      <xdr:nvSpPr>
        <xdr:cNvPr id="587" name="n_1ave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109525</xdr:rowOff>
    </xdr:from>
    <xdr:to>
      <xdr:col>31</xdr:col>
      <xdr:colOff>85725</xdr:colOff>
      <xdr:row>106</xdr:row>
      <xdr:rowOff>39675</xdr:rowOff>
    </xdr:to>
    <xdr:sp macro="" textlink="">
      <xdr:nvSpPr>
        <xdr:cNvPr id="593" name="円/楕円 592"/>
        <xdr:cNvSpPr/>
      </xdr:nvSpPr>
      <xdr:spPr>
        <a:xfrm>
          <a:off x="21272500" y="181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56202</xdr:rowOff>
    </xdr:from>
    <xdr:ext cx="469744" cy="259045"/>
    <xdr:sp macro="" textlink="">
      <xdr:nvSpPr>
        <xdr:cNvPr id="594" name="n_1mainValue【庁舎】&#10;一人当たり面積"/>
        <xdr:cNvSpPr txBox="1"/>
      </xdr:nvSpPr>
      <xdr:spPr>
        <a:xfrm>
          <a:off x="21075727" y="178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一般廃棄物処理施設の有形固定資産減価償却率は県、全国平均と同程度、類似団体内平均値よりは高い状況である。住民</a:t>
          </a:r>
          <a:r>
            <a:rPr kumimoji="1" lang="en-US" altLang="ja-JP" sz="1300">
              <a:latin typeface="ＭＳ Ｐゴシック"/>
            </a:rPr>
            <a:t>1</a:t>
          </a:r>
          <a:r>
            <a:rPr kumimoji="1" lang="ja-JP" altLang="en-US" sz="1300">
              <a:latin typeface="ＭＳ Ｐゴシック"/>
            </a:rPr>
            <a:t>人当たりの償却資産額は類似団体内平均値の</a:t>
          </a:r>
          <a:r>
            <a:rPr kumimoji="1" lang="en-US" altLang="ja-JP" sz="1300">
              <a:latin typeface="ＭＳ Ｐゴシック"/>
            </a:rPr>
            <a:t>4</a:t>
          </a:r>
          <a:r>
            <a:rPr kumimoji="1" lang="ja-JP" altLang="en-US" sz="1300">
              <a:latin typeface="ＭＳ Ｐゴシック"/>
            </a:rPr>
            <a:t>分の</a:t>
          </a:r>
          <a:r>
            <a:rPr kumimoji="1" lang="en-US" altLang="ja-JP" sz="1300">
              <a:latin typeface="ＭＳ Ｐゴシック"/>
            </a:rPr>
            <a:t>1</a:t>
          </a:r>
          <a:r>
            <a:rPr kumimoji="1" lang="ja-JP" altLang="en-US" sz="1300">
              <a:latin typeface="ＭＳ Ｐゴシック"/>
            </a:rPr>
            <a:t>しかなく、県、全国平均よりもかなり少ないことから</a:t>
          </a:r>
          <a:endParaRPr kumimoji="1" lang="en-US" altLang="ja-JP" sz="1300">
            <a:latin typeface="ＭＳ Ｐゴシック"/>
          </a:endParaRPr>
        </a:p>
        <a:p>
          <a:r>
            <a:rPr kumimoji="1" lang="ja-JP" altLang="en-US" sz="1300">
              <a:latin typeface="ＭＳ Ｐゴシック"/>
            </a:rPr>
            <a:t>当町単独の処理能力不足が窺える。体育館・プールの</a:t>
          </a:r>
          <a:r>
            <a:rPr kumimoji="1" lang="en-US" altLang="ja-JP" sz="1300">
              <a:latin typeface="ＭＳ Ｐゴシック"/>
            </a:rPr>
            <a:t>1</a:t>
          </a:r>
          <a:r>
            <a:rPr kumimoji="1" lang="ja-JP" altLang="en-US" sz="1300">
              <a:latin typeface="ＭＳ Ｐゴシック"/>
            </a:rPr>
            <a:t>人当たりの面積は類似団体内平均値と同程度であるが、償却率は</a:t>
          </a:r>
          <a:r>
            <a:rPr kumimoji="1" lang="en-US" altLang="ja-JP" sz="1300">
              <a:latin typeface="ＭＳ Ｐゴシック"/>
            </a:rPr>
            <a:t>80</a:t>
          </a:r>
          <a:r>
            <a:rPr kumimoji="1" lang="ja-JP" altLang="en-US" sz="1300">
              <a:latin typeface="ＭＳ Ｐゴシック"/>
            </a:rPr>
            <a:t>％超であるため、早期の老朽化対策が必要と言える。同じく保健センター・保健所も償却率高めで</a:t>
          </a:r>
          <a:r>
            <a:rPr kumimoji="1" lang="en-US" altLang="ja-JP" sz="1300">
              <a:latin typeface="ＭＳ Ｐゴシック"/>
            </a:rPr>
            <a:t>1</a:t>
          </a:r>
          <a:r>
            <a:rPr kumimoji="1" lang="ja-JP" altLang="en-US" sz="1300">
              <a:latin typeface="ＭＳ Ｐゴシック"/>
            </a:rPr>
            <a:t>人当たり面積が</a:t>
          </a:r>
          <a:endParaRPr kumimoji="1" lang="en-US" altLang="ja-JP" sz="1300">
            <a:latin typeface="ＭＳ Ｐゴシック"/>
          </a:endParaRPr>
        </a:p>
        <a:p>
          <a:r>
            <a:rPr kumimoji="1" lang="ja-JP" altLang="en-US" sz="1300">
              <a:latin typeface="ＭＳ Ｐゴシック"/>
            </a:rPr>
            <a:t>類似団体内平均値の</a:t>
          </a:r>
          <a:r>
            <a:rPr kumimoji="1" lang="en-US" altLang="ja-JP" sz="1300">
              <a:latin typeface="ＭＳ Ｐゴシック"/>
            </a:rPr>
            <a:t>4</a:t>
          </a:r>
          <a:r>
            <a:rPr kumimoji="1" lang="ja-JP" altLang="en-US" sz="1300">
              <a:latin typeface="ＭＳ Ｐゴシック"/>
            </a:rPr>
            <a:t>分の</a:t>
          </a:r>
          <a:r>
            <a:rPr kumimoji="1" lang="en-US" altLang="ja-JP" sz="1300">
              <a:latin typeface="ＭＳ Ｐゴシック"/>
            </a:rPr>
            <a:t>1</a:t>
          </a:r>
          <a:r>
            <a:rPr kumimoji="1" lang="ja-JP" altLang="en-US" sz="1300">
              <a:latin typeface="ＭＳ Ｐゴシック"/>
            </a:rPr>
            <a:t>であるため、適正な整備量について検証する必要がある。福祉施設は償却率</a:t>
          </a:r>
          <a:r>
            <a:rPr kumimoji="1" lang="en-US" altLang="ja-JP" sz="1300">
              <a:latin typeface="ＭＳ Ｐゴシック"/>
            </a:rPr>
            <a:t>65</a:t>
          </a:r>
          <a:r>
            <a:rPr kumimoji="1" lang="ja-JP" altLang="en-US" sz="1300">
              <a:latin typeface="ＭＳ Ｐゴシック"/>
            </a:rPr>
            <a:t>％と高めではあるものの、</a:t>
          </a:r>
          <a:r>
            <a:rPr kumimoji="1" lang="en-US" altLang="ja-JP" sz="1300">
              <a:latin typeface="ＭＳ Ｐゴシック"/>
            </a:rPr>
            <a:t>1</a:t>
          </a:r>
          <a:r>
            <a:rPr kumimoji="1" lang="ja-JP" altLang="en-US" sz="1300">
              <a:latin typeface="ＭＳ Ｐゴシック"/>
            </a:rPr>
            <a:t>人当たりの面積は類似団体内平均値をやや上回っている。消防施設は償却率から見るとまだ新しく、</a:t>
          </a:r>
          <a:r>
            <a:rPr kumimoji="1" lang="en-US" altLang="ja-JP" sz="1300">
              <a:latin typeface="ＭＳ Ｐゴシック"/>
            </a:rPr>
            <a:t>1</a:t>
          </a:r>
          <a:r>
            <a:rPr kumimoji="1" lang="ja-JP" altLang="en-US" sz="1300">
              <a:latin typeface="ＭＳ Ｐゴシック"/>
            </a:rPr>
            <a:t>人当たりの</a:t>
          </a:r>
          <a:endParaRPr kumimoji="1" lang="en-US" altLang="ja-JP" sz="1300">
            <a:latin typeface="ＭＳ Ｐゴシック"/>
          </a:endParaRPr>
        </a:p>
        <a:p>
          <a:r>
            <a:rPr kumimoji="1" lang="ja-JP" altLang="en-US" sz="1300">
              <a:latin typeface="ＭＳ Ｐゴシック"/>
            </a:rPr>
            <a:t>面積も他と比較して大きな差異は見られない。町民センターの</a:t>
          </a:r>
          <a:r>
            <a:rPr kumimoji="1" lang="en-US" altLang="ja-JP" sz="1300">
              <a:latin typeface="ＭＳ Ｐゴシック"/>
            </a:rPr>
            <a:t>1</a:t>
          </a:r>
          <a:r>
            <a:rPr kumimoji="1" lang="ja-JP" altLang="en-US" sz="1300">
              <a:latin typeface="ＭＳ Ｐゴシック"/>
            </a:rPr>
            <a:t>人当たり面積は類似団体内平均値よりやや少ないが、償却率は低めである。庁舎については類似団体内平均値とほぼ同値であり、早期の対策は不要と考える。</a:t>
          </a:r>
          <a:endParaRPr kumimoji="1" lang="en-US" altLang="ja-JP" sz="1300">
            <a:latin typeface="ＭＳ Ｐゴシック"/>
          </a:endParaRPr>
        </a:p>
        <a:p>
          <a:r>
            <a:rPr kumimoji="1" lang="ja-JP" altLang="en-US" sz="1300">
              <a:latin typeface="ＭＳ Ｐゴシック"/>
            </a:rPr>
            <a:t>以上を整理すると当町の場合、廃棄物処理、保健センター・保健所の機能について検証、検討の必要性が挙げられる。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3336817</v>
      </c>
      <c r="BO4" s="411"/>
      <c r="BP4" s="411"/>
      <c r="BQ4" s="411"/>
      <c r="BR4" s="411"/>
      <c r="BS4" s="411"/>
      <c r="BT4" s="411"/>
      <c r="BU4" s="412"/>
      <c r="BV4" s="410">
        <v>3343597</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12.2</v>
      </c>
      <c r="CU4" s="588"/>
      <c r="CV4" s="588"/>
      <c r="CW4" s="588"/>
      <c r="CX4" s="588"/>
      <c r="CY4" s="588"/>
      <c r="CZ4" s="588"/>
      <c r="DA4" s="589"/>
      <c r="DB4" s="587">
        <v>15.4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2904645</v>
      </c>
      <c r="BO5" s="416"/>
      <c r="BP5" s="416"/>
      <c r="BQ5" s="416"/>
      <c r="BR5" s="416"/>
      <c r="BS5" s="416"/>
      <c r="BT5" s="416"/>
      <c r="BU5" s="417"/>
      <c r="BV5" s="415">
        <v>2982062</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78.900000000000006</v>
      </c>
      <c r="CU5" s="386"/>
      <c r="CV5" s="386"/>
      <c r="CW5" s="386"/>
      <c r="CX5" s="386"/>
      <c r="CY5" s="386"/>
      <c r="CZ5" s="386"/>
      <c r="DA5" s="387"/>
      <c r="DB5" s="385">
        <v>78.3</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432172</v>
      </c>
      <c r="BO6" s="416"/>
      <c r="BP6" s="416"/>
      <c r="BQ6" s="416"/>
      <c r="BR6" s="416"/>
      <c r="BS6" s="416"/>
      <c r="BT6" s="416"/>
      <c r="BU6" s="417"/>
      <c r="BV6" s="415">
        <v>361535</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78.900000000000006</v>
      </c>
      <c r="CU6" s="562"/>
      <c r="CV6" s="562"/>
      <c r="CW6" s="562"/>
      <c r="CX6" s="562"/>
      <c r="CY6" s="562"/>
      <c r="CZ6" s="562"/>
      <c r="DA6" s="563"/>
      <c r="DB6" s="561">
        <v>78.3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179035</v>
      </c>
      <c r="BO7" s="416"/>
      <c r="BP7" s="416"/>
      <c r="BQ7" s="416"/>
      <c r="BR7" s="416"/>
      <c r="BS7" s="416"/>
      <c r="BT7" s="416"/>
      <c r="BU7" s="417"/>
      <c r="BV7" s="415">
        <v>38130</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2071542</v>
      </c>
      <c r="CU7" s="416"/>
      <c r="CV7" s="416"/>
      <c r="CW7" s="416"/>
      <c r="CX7" s="416"/>
      <c r="CY7" s="416"/>
      <c r="CZ7" s="416"/>
      <c r="DA7" s="417"/>
      <c r="DB7" s="415">
        <v>2096555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253137</v>
      </c>
      <c r="BO8" s="416"/>
      <c r="BP8" s="416"/>
      <c r="BQ8" s="416"/>
      <c r="BR8" s="416"/>
      <c r="BS8" s="416"/>
      <c r="BT8" s="416"/>
      <c r="BU8" s="417"/>
      <c r="BV8" s="415">
        <v>323405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0.16</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3463</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77</v>
      </c>
      <c r="AV9" s="473"/>
      <c r="AW9" s="473"/>
      <c r="AX9" s="473"/>
      <c r="AY9" s="395" t="s">
        <v>99</v>
      </c>
      <c r="AZ9" s="396"/>
      <c r="BA9" s="396"/>
      <c r="BB9" s="396"/>
      <c r="BC9" s="396"/>
      <c r="BD9" s="396"/>
      <c r="BE9" s="396"/>
      <c r="BF9" s="396"/>
      <c r="BG9" s="396"/>
      <c r="BH9" s="396"/>
      <c r="BI9" s="396"/>
      <c r="BJ9" s="396"/>
      <c r="BK9" s="396"/>
      <c r="BL9" s="396"/>
      <c r="BM9" s="397"/>
      <c r="BN9" s="415">
        <v>-70268</v>
      </c>
      <c r="BO9" s="416"/>
      <c r="BP9" s="416"/>
      <c r="BQ9" s="416"/>
      <c r="BR9" s="416"/>
      <c r="BS9" s="416"/>
      <c r="BT9" s="416"/>
      <c r="BU9" s="417"/>
      <c r="BV9" s="415">
        <v>-22674</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9.3000000000000007</v>
      </c>
      <c r="CU9" s="386"/>
      <c r="CV9" s="386"/>
      <c r="CW9" s="386"/>
      <c r="CX9" s="386"/>
      <c r="CY9" s="386"/>
      <c r="CZ9" s="386"/>
      <c r="DA9" s="387"/>
      <c r="DB9" s="385">
        <v>9.4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3743</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38</v>
      </c>
      <c r="BO10" s="416"/>
      <c r="BP10" s="416"/>
      <c r="BQ10" s="416"/>
      <c r="BR10" s="416"/>
      <c r="BS10" s="416"/>
      <c r="BT10" s="416"/>
      <c r="BU10" s="417"/>
      <c r="BV10" s="415" t="s">
        <v>105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77</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3507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3479</v>
      </c>
      <c r="S13" s="517"/>
      <c r="T13" s="517"/>
      <c r="U13" s="517"/>
      <c r="V13" s="518"/>
      <c r="W13" s="504" t="s">
        <v>123</v>
      </c>
      <c r="X13" s="428"/>
      <c r="Y13" s="428"/>
      <c r="Z13" s="428"/>
      <c r="AA13" s="428"/>
      <c r="AB13" s="429"/>
      <c r="AC13" s="391">
        <v>438</v>
      </c>
      <c r="AD13" s="392"/>
      <c r="AE13" s="392"/>
      <c r="AF13" s="392"/>
      <c r="AG13" s="393"/>
      <c r="AH13" s="391">
        <v>496</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-70230</v>
      </c>
      <c r="BO13" s="416"/>
      <c r="BP13" s="416"/>
      <c r="BQ13" s="416"/>
      <c r="BR13" s="416"/>
      <c r="BS13" s="416"/>
      <c r="BT13" s="416"/>
      <c r="BU13" s="417"/>
      <c r="BV13" s="415">
        <v>-22674</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1.1000000000000001</v>
      </c>
      <c r="CU13" s="386"/>
      <c r="CV13" s="386"/>
      <c r="CW13" s="386"/>
      <c r="CX13" s="386"/>
      <c r="CY13" s="386"/>
      <c r="CZ13" s="386"/>
      <c r="DA13" s="387"/>
      <c r="DB13" s="385">
        <v>2.2000000000000002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3581</v>
      </c>
      <c r="S14" s="517"/>
      <c r="T14" s="517"/>
      <c r="U14" s="517"/>
      <c r="V14" s="518"/>
      <c r="W14" s="519"/>
      <c r="X14" s="431"/>
      <c r="Y14" s="431"/>
      <c r="Z14" s="431"/>
      <c r="AA14" s="431"/>
      <c r="AB14" s="432"/>
      <c r="AC14" s="509">
        <v>26.6</v>
      </c>
      <c r="AD14" s="510"/>
      <c r="AE14" s="510"/>
      <c r="AF14" s="510"/>
      <c r="AG14" s="511"/>
      <c r="AH14" s="509">
        <v>27.6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3550</v>
      </c>
      <c r="S15" s="517"/>
      <c r="T15" s="517"/>
      <c r="U15" s="517"/>
      <c r="V15" s="518"/>
      <c r="W15" s="504" t="s">
        <v>129</v>
      </c>
      <c r="X15" s="428"/>
      <c r="Y15" s="428"/>
      <c r="Z15" s="428"/>
      <c r="AA15" s="428"/>
      <c r="AB15" s="429"/>
      <c r="AC15" s="391">
        <v>359</v>
      </c>
      <c r="AD15" s="392"/>
      <c r="AE15" s="392"/>
      <c r="AF15" s="392"/>
      <c r="AG15" s="393"/>
      <c r="AH15" s="391">
        <v>407</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313680</v>
      </c>
      <c r="BO15" s="411"/>
      <c r="BP15" s="411"/>
      <c r="BQ15" s="411"/>
      <c r="BR15" s="411"/>
      <c r="BS15" s="411"/>
      <c r="BT15" s="411"/>
      <c r="BU15" s="412"/>
      <c r="BV15" s="410">
        <v>316670</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21.8</v>
      </c>
      <c r="AD16" s="510"/>
      <c r="AE16" s="510"/>
      <c r="AF16" s="510"/>
      <c r="AG16" s="511"/>
      <c r="AH16" s="509">
        <v>22.7</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1917267</v>
      </c>
      <c r="BO16" s="416"/>
      <c r="BP16" s="416"/>
      <c r="BQ16" s="416"/>
      <c r="BR16" s="416"/>
      <c r="BS16" s="416"/>
      <c r="BT16" s="416"/>
      <c r="BU16" s="417"/>
      <c r="BV16" s="415">
        <v>1915385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847</v>
      </c>
      <c r="AD17" s="392"/>
      <c r="AE17" s="392"/>
      <c r="AF17" s="392"/>
      <c r="AG17" s="393"/>
      <c r="AH17" s="391">
        <v>891</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390140</v>
      </c>
      <c r="BO17" s="416"/>
      <c r="BP17" s="416"/>
      <c r="BQ17" s="416"/>
      <c r="BR17" s="416"/>
      <c r="BS17" s="416"/>
      <c r="BT17" s="416"/>
      <c r="BU17" s="417"/>
      <c r="BV17" s="415">
        <v>392750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115.95</v>
      </c>
      <c r="M18" s="480"/>
      <c r="N18" s="480"/>
      <c r="O18" s="480"/>
      <c r="P18" s="480"/>
      <c r="Q18" s="480"/>
      <c r="R18" s="481"/>
      <c r="S18" s="481"/>
      <c r="T18" s="481"/>
      <c r="U18" s="481"/>
      <c r="V18" s="482"/>
      <c r="W18" s="496"/>
      <c r="X18" s="497"/>
      <c r="Y18" s="497"/>
      <c r="Z18" s="497"/>
      <c r="AA18" s="497"/>
      <c r="AB18" s="505"/>
      <c r="AC18" s="379">
        <v>51.5</v>
      </c>
      <c r="AD18" s="380"/>
      <c r="AE18" s="380"/>
      <c r="AF18" s="380"/>
      <c r="AG18" s="483"/>
      <c r="AH18" s="379">
        <v>49.7</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1584997</v>
      </c>
      <c r="BO18" s="416"/>
      <c r="BP18" s="416"/>
      <c r="BQ18" s="416"/>
      <c r="BR18" s="416"/>
      <c r="BS18" s="416"/>
      <c r="BT18" s="416"/>
      <c r="BU18" s="417"/>
      <c r="BV18" s="415">
        <v>1570294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30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2507684</v>
      </c>
      <c r="BO19" s="416"/>
      <c r="BP19" s="416"/>
      <c r="BQ19" s="416"/>
      <c r="BR19" s="416"/>
      <c r="BS19" s="416"/>
      <c r="BT19" s="416"/>
      <c r="BU19" s="417"/>
      <c r="BV19" s="415">
        <v>2556510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1492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2001629</v>
      </c>
      <c r="BO23" s="416"/>
      <c r="BP23" s="416"/>
      <c r="BQ23" s="416"/>
      <c r="BR23" s="416"/>
      <c r="BS23" s="416"/>
      <c r="BT23" s="416"/>
      <c r="BU23" s="417"/>
      <c r="BV23" s="415">
        <v>2059351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7030</v>
      </c>
      <c r="R24" s="392"/>
      <c r="S24" s="392"/>
      <c r="T24" s="392"/>
      <c r="U24" s="392"/>
      <c r="V24" s="393"/>
      <c r="W24" s="457"/>
      <c r="X24" s="448"/>
      <c r="Y24" s="449"/>
      <c r="Z24" s="388" t="s">
        <v>153</v>
      </c>
      <c r="AA24" s="389"/>
      <c r="AB24" s="389"/>
      <c r="AC24" s="389"/>
      <c r="AD24" s="389"/>
      <c r="AE24" s="389"/>
      <c r="AF24" s="389"/>
      <c r="AG24" s="390"/>
      <c r="AH24" s="391">
        <v>55</v>
      </c>
      <c r="AI24" s="392"/>
      <c r="AJ24" s="392"/>
      <c r="AK24" s="392"/>
      <c r="AL24" s="393"/>
      <c r="AM24" s="391">
        <v>179685</v>
      </c>
      <c r="AN24" s="392"/>
      <c r="AO24" s="392"/>
      <c r="AP24" s="392"/>
      <c r="AQ24" s="392"/>
      <c r="AR24" s="393"/>
      <c r="AS24" s="391">
        <v>3267</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1563467</v>
      </c>
      <c r="BO24" s="416"/>
      <c r="BP24" s="416"/>
      <c r="BQ24" s="416"/>
      <c r="BR24" s="416"/>
      <c r="BS24" s="416"/>
      <c r="BT24" s="416"/>
      <c r="BU24" s="417"/>
      <c r="BV24" s="415">
        <v>1578885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t="s">
        <v>120</v>
      </c>
      <c r="M25" s="392"/>
      <c r="N25" s="392"/>
      <c r="O25" s="392"/>
      <c r="P25" s="393"/>
      <c r="Q25" s="391" t="s">
        <v>120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291836</v>
      </c>
      <c r="BO25" s="411"/>
      <c r="BP25" s="411"/>
      <c r="BQ25" s="411"/>
      <c r="BR25" s="411"/>
      <c r="BS25" s="411"/>
      <c r="BT25" s="411"/>
      <c r="BU25" s="412"/>
      <c r="BV25" s="410">
        <v>638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5320</v>
      </c>
      <c r="R26" s="392"/>
      <c r="S26" s="392"/>
      <c r="T26" s="392"/>
      <c r="U26" s="392"/>
      <c r="V26" s="393"/>
      <c r="W26" s="457"/>
      <c r="X26" s="448"/>
      <c r="Y26" s="449"/>
      <c r="Z26" s="388" t="s">
        <v>159</v>
      </c>
      <c r="AA26" s="470"/>
      <c r="AB26" s="470"/>
      <c r="AC26" s="470"/>
      <c r="AD26" s="470"/>
      <c r="AE26" s="470"/>
      <c r="AF26" s="470"/>
      <c r="AG26" s="471"/>
      <c r="AH26" s="391">
        <v>1</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2580</v>
      </c>
      <c r="R27" s="392"/>
      <c r="S27" s="392"/>
      <c r="T27" s="392"/>
      <c r="U27" s="392"/>
      <c r="V27" s="393"/>
      <c r="W27" s="457"/>
      <c r="X27" s="448"/>
      <c r="Y27" s="449"/>
      <c r="Z27" s="388" t="s">
        <v>163</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126163</v>
      </c>
      <c r="BO27" s="419"/>
      <c r="BP27" s="419"/>
      <c r="BQ27" s="419"/>
      <c r="BR27" s="419"/>
      <c r="BS27" s="419"/>
      <c r="BT27" s="419"/>
      <c r="BU27" s="420"/>
      <c r="BV27" s="418">
        <v>126163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2100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304128</v>
      </c>
      <c r="BO28" s="411"/>
      <c r="BP28" s="411"/>
      <c r="BQ28" s="411"/>
      <c r="BR28" s="411"/>
      <c r="BS28" s="411"/>
      <c r="BT28" s="411"/>
      <c r="BU28" s="412"/>
      <c r="BV28" s="410">
        <v>304090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6</v>
      </c>
      <c r="M29" s="392"/>
      <c r="N29" s="392"/>
      <c r="O29" s="392"/>
      <c r="P29" s="393"/>
      <c r="Q29" s="391">
        <v>1900</v>
      </c>
      <c r="R29" s="392"/>
      <c r="S29" s="392"/>
      <c r="T29" s="392"/>
      <c r="U29" s="392"/>
      <c r="V29" s="393"/>
      <c r="W29" s="458"/>
      <c r="X29" s="459"/>
      <c r="Y29" s="460"/>
      <c r="Z29" s="388" t="s">
        <v>170</v>
      </c>
      <c r="AA29" s="389"/>
      <c r="AB29" s="389"/>
      <c r="AC29" s="389"/>
      <c r="AD29" s="389"/>
      <c r="AE29" s="389"/>
      <c r="AF29" s="389"/>
      <c r="AG29" s="390"/>
      <c r="AH29" s="391">
        <v>55</v>
      </c>
      <c r="AI29" s="392"/>
      <c r="AJ29" s="392"/>
      <c r="AK29" s="392"/>
      <c r="AL29" s="393"/>
      <c r="AM29" s="391">
        <v>179685</v>
      </c>
      <c r="AN29" s="392"/>
      <c r="AO29" s="392"/>
      <c r="AP29" s="392"/>
      <c r="AQ29" s="392"/>
      <c r="AR29" s="393"/>
      <c r="AS29" s="391">
        <v>3267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819</v>
      </c>
      <c r="BO29" s="416"/>
      <c r="BP29" s="416"/>
      <c r="BQ29" s="416"/>
      <c r="BR29" s="416"/>
      <c r="BS29" s="416"/>
      <c r="BT29" s="416"/>
      <c r="BU29" s="417"/>
      <c r="BV29" s="415">
        <v>819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1581382</v>
      </c>
      <c r="BO30" s="419"/>
      <c r="BP30" s="419"/>
      <c r="BQ30" s="419"/>
      <c r="BR30" s="419"/>
      <c r="BS30" s="419"/>
      <c r="BT30" s="419"/>
      <c r="BU30" s="420"/>
      <c r="BV30" s="418">
        <v>1571838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国民健康保険事業（事業勘定）特別会計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山口県市町総合事務組合一般会計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ドリームファーム阿武</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国民健康保険事業（直診勘定）特別会計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山口県市町総合事務組合退職手当特別会計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無角和種振興公社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漁業集落排水事業特別会計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山口県市町総合事務組合消防団員補償等特別会計</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あぶクリエイション</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山口県市町総合事務組合非常勤職員公務災害補償特別会計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山口県市町総合事務組合山口県市町公平委員会特別会計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山口県市町総合事務組合交通災害共済特別会計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山口県市町総合事務組合山口県自治会館管理特別会計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山口県後期高齢者医療広域連合一般会計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山口県後期高齢者医療広域連合後期高齢者医療特別会計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299907</v>
      </c>
      <c r="S5" s="671"/>
      <c r="T5" s="671"/>
      <c r="U5" s="671"/>
      <c r="V5" s="671"/>
      <c r="W5" s="671"/>
      <c r="X5" s="671"/>
      <c r="Y5" s="718"/>
      <c r="Z5" s="731">
        <v>9</v>
      </c>
      <c r="AA5" s="731"/>
      <c r="AB5" s="731"/>
      <c r="AC5" s="731"/>
      <c r="AD5" s="732">
        <v>299907</v>
      </c>
      <c r="AE5" s="732"/>
      <c r="AF5" s="732"/>
      <c r="AG5" s="732"/>
      <c r="AH5" s="732"/>
      <c r="AI5" s="732"/>
      <c r="AJ5" s="732"/>
      <c r="AK5" s="732"/>
      <c r="AL5" s="719">
        <v>14.9</v>
      </c>
      <c r="AM5" s="688"/>
      <c r="AN5" s="688"/>
      <c r="AO5" s="720"/>
      <c r="AP5" s="707" t="s">
        <v>209</v>
      </c>
      <c r="AQ5" s="708"/>
      <c r="AR5" s="708"/>
      <c r="AS5" s="708"/>
      <c r="AT5" s="708"/>
      <c r="AU5" s="708"/>
      <c r="AV5" s="708"/>
      <c r="AW5" s="708"/>
      <c r="AX5" s="708"/>
      <c r="AY5" s="708"/>
      <c r="AZ5" s="708"/>
      <c r="BA5" s="708"/>
      <c r="BB5" s="708"/>
      <c r="BC5" s="708"/>
      <c r="BD5" s="708"/>
      <c r="BE5" s="708"/>
      <c r="BF5" s="709"/>
      <c r="BG5" s="620">
        <v>298081</v>
      </c>
      <c r="BH5" s="621"/>
      <c r="BI5" s="621"/>
      <c r="BJ5" s="621"/>
      <c r="BK5" s="621"/>
      <c r="BL5" s="621"/>
      <c r="BM5" s="621"/>
      <c r="BN5" s="622"/>
      <c r="BO5" s="673">
        <v>99.4</v>
      </c>
      <c r="BP5" s="673"/>
      <c r="BQ5" s="673"/>
      <c r="BR5" s="673"/>
      <c r="BS5" s="674">
        <v>2389</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32774</v>
      </c>
      <c r="S6" s="621"/>
      <c r="T6" s="621"/>
      <c r="U6" s="621"/>
      <c r="V6" s="621"/>
      <c r="W6" s="621"/>
      <c r="X6" s="621"/>
      <c r="Y6" s="622"/>
      <c r="Z6" s="673">
        <v>1</v>
      </c>
      <c r="AA6" s="673"/>
      <c r="AB6" s="673"/>
      <c r="AC6" s="673"/>
      <c r="AD6" s="674">
        <v>32774</v>
      </c>
      <c r="AE6" s="674"/>
      <c r="AF6" s="674"/>
      <c r="AG6" s="674"/>
      <c r="AH6" s="674"/>
      <c r="AI6" s="674"/>
      <c r="AJ6" s="674"/>
      <c r="AK6" s="674"/>
      <c r="AL6" s="643">
        <v>1.6</v>
      </c>
      <c r="AM6" s="675"/>
      <c r="AN6" s="675"/>
      <c r="AO6" s="676"/>
      <c r="AP6" s="617" t="s">
        <v>214</v>
      </c>
      <c r="AQ6" s="618"/>
      <c r="AR6" s="618"/>
      <c r="AS6" s="618"/>
      <c r="AT6" s="618"/>
      <c r="AU6" s="618"/>
      <c r="AV6" s="618"/>
      <c r="AW6" s="618"/>
      <c r="AX6" s="618"/>
      <c r="AY6" s="618"/>
      <c r="AZ6" s="618"/>
      <c r="BA6" s="618"/>
      <c r="BB6" s="618"/>
      <c r="BC6" s="618"/>
      <c r="BD6" s="618"/>
      <c r="BE6" s="618"/>
      <c r="BF6" s="619"/>
      <c r="BG6" s="620">
        <v>298081</v>
      </c>
      <c r="BH6" s="621"/>
      <c r="BI6" s="621"/>
      <c r="BJ6" s="621"/>
      <c r="BK6" s="621"/>
      <c r="BL6" s="621"/>
      <c r="BM6" s="621"/>
      <c r="BN6" s="622"/>
      <c r="BO6" s="673">
        <v>99.4</v>
      </c>
      <c r="BP6" s="673"/>
      <c r="BQ6" s="673"/>
      <c r="BR6" s="673"/>
      <c r="BS6" s="674">
        <v>2389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43962</v>
      </c>
      <c r="CS6" s="621"/>
      <c r="CT6" s="621"/>
      <c r="CU6" s="621"/>
      <c r="CV6" s="621"/>
      <c r="CW6" s="621"/>
      <c r="CX6" s="621"/>
      <c r="CY6" s="622"/>
      <c r="CZ6" s="673">
        <v>1.5</v>
      </c>
      <c r="DA6" s="673"/>
      <c r="DB6" s="673"/>
      <c r="DC6" s="673"/>
      <c r="DD6" s="626" t="s">
        <v>216</v>
      </c>
      <c r="DE6" s="621"/>
      <c r="DF6" s="621"/>
      <c r="DG6" s="621"/>
      <c r="DH6" s="621"/>
      <c r="DI6" s="621"/>
      <c r="DJ6" s="621"/>
      <c r="DK6" s="621"/>
      <c r="DL6" s="621"/>
      <c r="DM6" s="621"/>
      <c r="DN6" s="621"/>
      <c r="DO6" s="621"/>
      <c r="DP6" s="622"/>
      <c r="DQ6" s="626">
        <v>43932</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382</v>
      </c>
      <c r="S7" s="621"/>
      <c r="T7" s="621"/>
      <c r="U7" s="621"/>
      <c r="V7" s="621"/>
      <c r="W7" s="621"/>
      <c r="X7" s="621"/>
      <c r="Y7" s="622"/>
      <c r="Z7" s="673">
        <v>0</v>
      </c>
      <c r="AA7" s="673"/>
      <c r="AB7" s="673"/>
      <c r="AC7" s="673"/>
      <c r="AD7" s="674">
        <v>382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116146</v>
      </c>
      <c r="BH7" s="621"/>
      <c r="BI7" s="621"/>
      <c r="BJ7" s="621"/>
      <c r="BK7" s="621"/>
      <c r="BL7" s="621"/>
      <c r="BM7" s="621"/>
      <c r="BN7" s="622"/>
      <c r="BO7" s="673">
        <v>38.700000000000003</v>
      </c>
      <c r="BP7" s="673"/>
      <c r="BQ7" s="673"/>
      <c r="BR7" s="673"/>
      <c r="BS7" s="674">
        <v>2389</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581588</v>
      </c>
      <c r="CS7" s="621"/>
      <c r="CT7" s="621"/>
      <c r="CU7" s="621"/>
      <c r="CV7" s="621"/>
      <c r="CW7" s="621"/>
      <c r="CX7" s="621"/>
      <c r="CY7" s="622"/>
      <c r="CZ7" s="673">
        <v>20</v>
      </c>
      <c r="DA7" s="673"/>
      <c r="DB7" s="673"/>
      <c r="DC7" s="673"/>
      <c r="DD7" s="626">
        <v>104837</v>
      </c>
      <c r="DE7" s="621"/>
      <c r="DF7" s="621"/>
      <c r="DG7" s="621"/>
      <c r="DH7" s="621"/>
      <c r="DI7" s="621"/>
      <c r="DJ7" s="621"/>
      <c r="DK7" s="621"/>
      <c r="DL7" s="621"/>
      <c r="DM7" s="621"/>
      <c r="DN7" s="621"/>
      <c r="DO7" s="621"/>
      <c r="DP7" s="622"/>
      <c r="DQ7" s="626">
        <v>432745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864</v>
      </c>
      <c r="S8" s="621"/>
      <c r="T8" s="621"/>
      <c r="U8" s="621"/>
      <c r="V8" s="621"/>
      <c r="W8" s="621"/>
      <c r="X8" s="621"/>
      <c r="Y8" s="622"/>
      <c r="Z8" s="673">
        <v>0</v>
      </c>
      <c r="AA8" s="673"/>
      <c r="AB8" s="673"/>
      <c r="AC8" s="673"/>
      <c r="AD8" s="674">
        <v>864</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5314</v>
      </c>
      <c r="BH8" s="621"/>
      <c r="BI8" s="621"/>
      <c r="BJ8" s="621"/>
      <c r="BK8" s="621"/>
      <c r="BL8" s="621"/>
      <c r="BM8" s="621"/>
      <c r="BN8" s="622"/>
      <c r="BO8" s="673">
        <v>1.8</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714654</v>
      </c>
      <c r="CS8" s="621"/>
      <c r="CT8" s="621"/>
      <c r="CU8" s="621"/>
      <c r="CV8" s="621"/>
      <c r="CW8" s="621"/>
      <c r="CX8" s="621"/>
      <c r="CY8" s="622"/>
      <c r="CZ8" s="673">
        <v>24.6</v>
      </c>
      <c r="DA8" s="673"/>
      <c r="DB8" s="673"/>
      <c r="DC8" s="673"/>
      <c r="DD8" s="626">
        <v>41580</v>
      </c>
      <c r="DE8" s="621"/>
      <c r="DF8" s="621"/>
      <c r="DG8" s="621"/>
      <c r="DH8" s="621"/>
      <c r="DI8" s="621"/>
      <c r="DJ8" s="621"/>
      <c r="DK8" s="621"/>
      <c r="DL8" s="621"/>
      <c r="DM8" s="621"/>
      <c r="DN8" s="621"/>
      <c r="DO8" s="621"/>
      <c r="DP8" s="622"/>
      <c r="DQ8" s="626">
        <v>474664</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516</v>
      </c>
      <c r="S9" s="621"/>
      <c r="T9" s="621"/>
      <c r="U9" s="621"/>
      <c r="V9" s="621"/>
      <c r="W9" s="621"/>
      <c r="X9" s="621"/>
      <c r="Y9" s="622"/>
      <c r="Z9" s="673">
        <v>0</v>
      </c>
      <c r="AA9" s="673"/>
      <c r="AB9" s="673"/>
      <c r="AC9" s="673"/>
      <c r="AD9" s="674">
        <v>516</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91736</v>
      </c>
      <c r="BH9" s="621"/>
      <c r="BI9" s="621"/>
      <c r="BJ9" s="621"/>
      <c r="BK9" s="621"/>
      <c r="BL9" s="621"/>
      <c r="BM9" s="621"/>
      <c r="BN9" s="622"/>
      <c r="BO9" s="673">
        <v>30.6</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216912</v>
      </c>
      <c r="CS9" s="621"/>
      <c r="CT9" s="621"/>
      <c r="CU9" s="621"/>
      <c r="CV9" s="621"/>
      <c r="CW9" s="621"/>
      <c r="CX9" s="621"/>
      <c r="CY9" s="622"/>
      <c r="CZ9" s="673">
        <v>7.5</v>
      </c>
      <c r="DA9" s="673"/>
      <c r="DB9" s="673"/>
      <c r="DC9" s="673"/>
      <c r="DD9" s="626">
        <v>75914</v>
      </c>
      <c r="DE9" s="621"/>
      <c r="DF9" s="621"/>
      <c r="DG9" s="621"/>
      <c r="DH9" s="621"/>
      <c r="DI9" s="621"/>
      <c r="DJ9" s="621"/>
      <c r="DK9" s="621"/>
      <c r="DL9" s="621"/>
      <c r="DM9" s="621"/>
      <c r="DN9" s="621"/>
      <c r="DO9" s="621"/>
      <c r="DP9" s="622"/>
      <c r="DQ9" s="626">
        <v>130667</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55494</v>
      </c>
      <c r="S10" s="621"/>
      <c r="T10" s="621"/>
      <c r="U10" s="621"/>
      <c r="V10" s="621"/>
      <c r="W10" s="621"/>
      <c r="X10" s="621"/>
      <c r="Y10" s="622"/>
      <c r="Z10" s="673">
        <v>1.7</v>
      </c>
      <c r="AA10" s="673"/>
      <c r="AB10" s="673"/>
      <c r="AC10" s="673"/>
      <c r="AD10" s="674">
        <v>55494</v>
      </c>
      <c r="AE10" s="674"/>
      <c r="AF10" s="674"/>
      <c r="AG10" s="674"/>
      <c r="AH10" s="674"/>
      <c r="AI10" s="674"/>
      <c r="AJ10" s="674"/>
      <c r="AK10" s="674"/>
      <c r="AL10" s="643">
        <v>2.8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6997</v>
      </c>
      <c r="BH10" s="621"/>
      <c r="BI10" s="621"/>
      <c r="BJ10" s="621"/>
      <c r="BK10" s="621"/>
      <c r="BL10" s="621"/>
      <c r="BM10" s="621"/>
      <c r="BN10" s="622"/>
      <c r="BO10" s="673">
        <v>2.2999999999999998</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1860</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1383</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12099</v>
      </c>
      <c r="BH11" s="621"/>
      <c r="BI11" s="621"/>
      <c r="BJ11" s="621"/>
      <c r="BK11" s="621"/>
      <c r="BL11" s="621"/>
      <c r="BM11" s="621"/>
      <c r="BN11" s="622"/>
      <c r="BO11" s="673">
        <v>4</v>
      </c>
      <c r="BP11" s="673"/>
      <c r="BQ11" s="673"/>
      <c r="BR11" s="673"/>
      <c r="BS11" s="626">
        <v>2389</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261571</v>
      </c>
      <c r="CS11" s="621"/>
      <c r="CT11" s="621"/>
      <c r="CU11" s="621"/>
      <c r="CV11" s="621"/>
      <c r="CW11" s="621"/>
      <c r="CX11" s="621"/>
      <c r="CY11" s="622"/>
      <c r="CZ11" s="673">
        <v>9</v>
      </c>
      <c r="DA11" s="673"/>
      <c r="DB11" s="673"/>
      <c r="DC11" s="673"/>
      <c r="DD11" s="626">
        <v>50179</v>
      </c>
      <c r="DE11" s="621"/>
      <c r="DF11" s="621"/>
      <c r="DG11" s="621"/>
      <c r="DH11" s="621"/>
      <c r="DI11" s="621"/>
      <c r="DJ11" s="621"/>
      <c r="DK11" s="621"/>
      <c r="DL11" s="621"/>
      <c r="DM11" s="621"/>
      <c r="DN11" s="621"/>
      <c r="DO11" s="621"/>
      <c r="DP11" s="622"/>
      <c r="DQ11" s="626">
        <v>171144</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161182</v>
      </c>
      <c r="BH12" s="621"/>
      <c r="BI12" s="621"/>
      <c r="BJ12" s="621"/>
      <c r="BK12" s="621"/>
      <c r="BL12" s="621"/>
      <c r="BM12" s="621"/>
      <c r="BN12" s="622"/>
      <c r="BO12" s="673">
        <v>53.7</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88106</v>
      </c>
      <c r="CS12" s="621"/>
      <c r="CT12" s="621"/>
      <c r="CU12" s="621"/>
      <c r="CV12" s="621"/>
      <c r="CW12" s="621"/>
      <c r="CX12" s="621"/>
      <c r="CY12" s="622"/>
      <c r="CZ12" s="673">
        <v>3</v>
      </c>
      <c r="DA12" s="673"/>
      <c r="DB12" s="673"/>
      <c r="DC12" s="673"/>
      <c r="DD12" s="626">
        <v>47022</v>
      </c>
      <c r="DE12" s="621"/>
      <c r="DF12" s="621"/>
      <c r="DG12" s="621"/>
      <c r="DH12" s="621"/>
      <c r="DI12" s="621"/>
      <c r="DJ12" s="621"/>
      <c r="DK12" s="621"/>
      <c r="DL12" s="621"/>
      <c r="DM12" s="621"/>
      <c r="DN12" s="621"/>
      <c r="DO12" s="621"/>
      <c r="DP12" s="622"/>
      <c r="DQ12" s="626">
        <v>87768</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7606</v>
      </c>
      <c r="S13" s="621"/>
      <c r="T13" s="621"/>
      <c r="U13" s="621"/>
      <c r="V13" s="621"/>
      <c r="W13" s="621"/>
      <c r="X13" s="621"/>
      <c r="Y13" s="622"/>
      <c r="Z13" s="673">
        <v>0.2</v>
      </c>
      <c r="AA13" s="673"/>
      <c r="AB13" s="673"/>
      <c r="AC13" s="673"/>
      <c r="AD13" s="674">
        <v>7606</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159706</v>
      </c>
      <c r="BH13" s="621"/>
      <c r="BI13" s="621"/>
      <c r="BJ13" s="621"/>
      <c r="BK13" s="621"/>
      <c r="BL13" s="621"/>
      <c r="BM13" s="621"/>
      <c r="BN13" s="622"/>
      <c r="BO13" s="673">
        <v>53.3</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370172</v>
      </c>
      <c r="CS13" s="621"/>
      <c r="CT13" s="621"/>
      <c r="CU13" s="621"/>
      <c r="CV13" s="621"/>
      <c r="CW13" s="621"/>
      <c r="CX13" s="621"/>
      <c r="CY13" s="622"/>
      <c r="CZ13" s="673">
        <v>12.7</v>
      </c>
      <c r="DA13" s="673"/>
      <c r="DB13" s="673"/>
      <c r="DC13" s="673"/>
      <c r="DD13" s="626">
        <v>316230</v>
      </c>
      <c r="DE13" s="621"/>
      <c r="DF13" s="621"/>
      <c r="DG13" s="621"/>
      <c r="DH13" s="621"/>
      <c r="DI13" s="621"/>
      <c r="DJ13" s="621"/>
      <c r="DK13" s="621"/>
      <c r="DL13" s="621"/>
      <c r="DM13" s="621"/>
      <c r="DN13" s="621"/>
      <c r="DO13" s="621"/>
      <c r="DP13" s="622"/>
      <c r="DQ13" s="626">
        <v>180807</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11835</v>
      </c>
      <c r="BH14" s="621"/>
      <c r="BI14" s="621"/>
      <c r="BJ14" s="621"/>
      <c r="BK14" s="621"/>
      <c r="BL14" s="621"/>
      <c r="BM14" s="621"/>
      <c r="BN14" s="622"/>
      <c r="BO14" s="673">
        <v>3.9</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119044</v>
      </c>
      <c r="CS14" s="621"/>
      <c r="CT14" s="621"/>
      <c r="CU14" s="621"/>
      <c r="CV14" s="621"/>
      <c r="CW14" s="621"/>
      <c r="CX14" s="621"/>
      <c r="CY14" s="622"/>
      <c r="CZ14" s="673">
        <v>4.0999999999999996</v>
      </c>
      <c r="DA14" s="673"/>
      <c r="DB14" s="673"/>
      <c r="DC14" s="673"/>
      <c r="DD14" s="626">
        <v>497</v>
      </c>
      <c r="DE14" s="621"/>
      <c r="DF14" s="621"/>
      <c r="DG14" s="621"/>
      <c r="DH14" s="621"/>
      <c r="DI14" s="621"/>
      <c r="DJ14" s="621"/>
      <c r="DK14" s="621"/>
      <c r="DL14" s="621"/>
      <c r="DM14" s="621"/>
      <c r="DN14" s="621"/>
      <c r="DO14" s="621"/>
      <c r="DP14" s="622"/>
      <c r="DQ14" s="626">
        <v>113867</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755</v>
      </c>
      <c r="S15" s="621"/>
      <c r="T15" s="621"/>
      <c r="U15" s="621"/>
      <c r="V15" s="621"/>
      <c r="W15" s="621"/>
      <c r="X15" s="621"/>
      <c r="Y15" s="622"/>
      <c r="Z15" s="673">
        <v>0</v>
      </c>
      <c r="AA15" s="673"/>
      <c r="AB15" s="673"/>
      <c r="AC15" s="673"/>
      <c r="AD15" s="674">
        <v>755</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8918</v>
      </c>
      <c r="BH15" s="621"/>
      <c r="BI15" s="621"/>
      <c r="BJ15" s="621"/>
      <c r="BK15" s="621"/>
      <c r="BL15" s="621"/>
      <c r="BM15" s="621"/>
      <c r="BN15" s="622"/>
      <c r="BO15" s="673">
        <v>3</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229228</v>
      </c>
      <c r="CS15" s="621"/>
      <c r="CT15" s="621"/>
      <c r="CU15" s="621"/>
      <c r="CV15" s="621"/>
      <c r="CW15" s="621"/>
      <c r="CX15" s="621"/>
      <c r="CY15" s="622"/>
      <c r="CZ15" s="673">
        <v>7.9</v>
      </c>
      <c r="DA15" s="673"/>
      <c r="DB15" s="673"/>
      <c r="DC15" s="673"/>
      <c r="DD15" s="626">
        <v>76089</v>
      </c>
      <c r="DE15" s="621"/>
      <c r="DF15" s="621"/>
      <c r="DG15" s="621"/>
      <c r="DH15" s="621"/>
      <c r="DI15" s="621"/>
      <c r="DJ15" s="621"/>
      <c r="DK15" s="621"/>
      <c r="DL15" s="621"/>
      <c r="DM15" s="621"/>
      <c r="DN15" s="621"/>
      <c r="DO15" s="621"/>
      <c r="DP15" s="622"/>
      <c r="DQ15" s="626">
        <v>182500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1725968</v>
      </c>
      <c r="S16" s="621"/>
      <c r="T16" s="621"/>
      <c r="U16" s="621"/>
      <c r="V16" s="621"/>
      <c r="W16" s="621"/>
      <c r="X16" s="621"/>
      <c r="Y16" s="622"/>
      <c r="Z16" s="673">
        <v>51.7</v>
      </c>
      <c r="AA16" s="673"/>
      <c r="AB16" s="673"/>
      <c r="AC16" s="673"/>
      <c r="AD16" s="674">
        <v>1600208</v>
      </c>
      <c r="AE16" s="674"/>
      <c r="AF16" s="674"/>
      <c r="AG16" s="674"/>
      <c r="AH16" s="674"/>
      <c r="AI16" s="674"/>
      <c r="AJ16" s="674"/>
      <c r="AK16" s="674"/>
      <c r="AL16" s="643">
        <v>79.7</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10183</v>
      </c>
      <c r="CS16" s="621"/>
      <c r="CT16" s="621"/>
      <c r="CU16" s="621"/>
      <c r="CV16" s="621"/>
      <c r="CW16" s="621"/>
      <c r="CX16" s="621"/>
      <c r="CY16" s="622"/>
      <c r="CZ16" s="673">
        <v>0.4</v>
      </c>
      <c r="DA16" s="673"/>
      <c r="DB16" s="673"/>
      <c r="DC16" s="673"/>
      <c r="DD16" s="626" t="s">
        <v>111</v>
      </c>
      <c r="DE16" s="621"/>
      <c r="DF16" s="621"/>
      <c r="DG16" s="621"/>
      <c r="DH16" s="621"/>
      <c r="DI16" s="621"/>
      <c r="DJ16" s="621"/>
      <c r="DK16" s="621"/>
      <c r="DL16" s="621"/>
      <c r="DM16" s="621"/>
      <c r="DN16" s="621"/>
      <c r="DO16" s="621"/>
      <c r="DP16" s="622"/>
      <c r="DQ16" s="626">
        <v>1529</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1600208</v>
      </c>
      <c r="S17" s="621"/>
      <c r="T17" s="621"/>
      <c r="U17" s="621"/>
      <c r="V17" s="621"/>
      <c r="W17" s="621"/>
      <c r="X17" s="621"/>
      <c r="Y17" s="622"/>
      <c r="Z17" s="673">
        <v>48</v>
      </c>
      <c r="AA17" s="673"/>
      <c r="AB17" s="673"/>
      <c r="AC17" s="673"/>
      <c r="AD17" s="674">
        <v>1600208</v>
      </c>
      <c r="AE17" s="674"/>
      <c r="AF17" s="674"/>
      <c r="AG17" s="674"/>
      <c r="AH17" s="674"/>
      <c r="AI17" s="674"/>
      <c r="AJ17" s="674"/>
      <c r="AK17" s="674"/>
      <c r="AL17" s="643">
        <v>79.7</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246991</v>
      </c>
      <c r="CS17" s="621"/>
      <c r="CT17" s="621"/>
      <c r="CU17" s="621"/>
      <c r="CV17" s="621"/>
      <c r="CW17" s="621"/>
      <c r="CX17" s="621"/>
      <c r="CY17" s="622"/>
      <c r="CZ17" s="673">
        <v>8.5</v>
      </c>
      <c r="DA17" s="673"/>
      <c r="DB17" s="673"/>
      <c r="DC17" s="673"/>
      <c r="DD17" s="626" t="s">
        <v>111</v>
      </c>
      <c r="DE17" s="621"/>
      <c r="DF17" s="621"/>
      <c r="DG17" s="621"/>
      <c r="DH17" s="621"/>
      <c r="DI17" s="621"/>
      <c r="DJ17" s="621"/>
      <c r="DK17" s="621"/>
      <c r="DL17" s="621"/>
      <c r="DM17" s="621"/>
      <c r="DN17" s="621"/>
      <c r="DO17" s="621"/>
      <c r="DP17" s="622"/>
      <c r="DQ17" s="626">
        <v>234132</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125760</v>
      </c>
      <c r="S18" s="621"/>
      <c r="T18" s="621"/>
      <c r="U18" s="621"/>
      <c r="V18" s="621"/>
      <c r="W18" s="621"/>
      <c r="X18" s="621"/>
      <c r="Y18" s="622"/>
      <c r="Z18" s="673">
        <v>3.8</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20374</v>
      </c>
      <c r="CS18" s="621"/>
      <c r="CT18" s="621"/>
      <c r="CU18" s="621"/>
      <c r="CV18" s="621"/>
      <c r="CW18" s="621"/>
      <c r="CX18" s="621"/>
      <c r="CY18" s="622"/>
      <c r="CZ18" s="673">
        <v>0.7</v>
      </c>
      <c r="DA18" s="673"/>
      <c r="DB18" s="673"/>
      <c r="DC18" s="673"/>
      <c r="DD18" s="626">
        <v>20374</v>
      </c>
      <c r="DE18" s="621"/>
      <c r="DF18" s="621"/>
      <c r="DG18" s="621"/>
      <c r="DH18" s="621"/>
      <c r="DI18" s="621"/>
      <c r="DJ18" s="621"/>
      <c r="DK18" s="621"/>
      <c r="DL18" s="621"/>
      <c r="DM18" s="621"/>
      <c r="DN18" s="621"/>
      <c r="DO18" s="621"/>
      <c r="DP18" s="622"/>
      <c r="DQ18" s="626">
        <v>20374</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1826</v>
      </c>
      <c r="BH19" s="621"/>
      <c r="BI19" s="621"/>
      <c r="BJ19" s="621"/>
      <c r="BK19" s="621"/>
      <c r="BL19" s="621"/>
      <c r="BM19" s="621"/>
      <c r="BN19" s="622"/>
      <c r="BO19" s="673">
        <v>0.6</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2124266</v>
      </c>
      <c r="S20" s="621"/>
      <c r="T20" s="621"/>
      <c r="U20" s="621"/>
      <c r="V20" s="621"/>
      <c r="W20" s="621"/>
      <c r="X20" s="621"/>
      <c r="Y20" s="622"/>
      <c r="Z20" s="673">
        <v>63.7</v>
      </c>
      <c r="AA20" s="673"/>
      <c r="AB20" s="673"/>
      <c r="AC20" s="673"/>
      <c r="AD20" s="674">
        <v>1998506</v>
      </c>
      <c r="AE20" s="674"/>
      <c r="AF20" s="674"/>
      <c r="AG20" s="674"/>
      <c r="AH20" s="674"/>
      <c r="AI20" s="674"/>
      <c r="AJ20" s="674"/>
      <c r="AK20" s="674"/>
      <c r="AL20" s="643">
        <v>99.5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1826</v>
      </c>
      <c r="BH20" s="621"/>
      <c r="BI20" s="621"/>
      <c r="BJ20" s="621"/>
      <c r="BK20" s="621"/>
      <c r="BL20" s="621"/>
      <c r="BM20" s="621"/>
      <c r="BN20" s="622"/>
      <c r="BO20" s="673">
        <v>0.6</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2904645</v>
      </c>
      <c r="CS20" s="621"/>
      <c r="CT20" s="621"/>
      <c r="CU20" s="621"/>
      <c r="CV20" s="621"/>
      <c r="CW20" s="621"/>
      <c r="CX20" s="621"/>
      <c r="CY20" s="622"/>
      <c r="CZ20" s="673">
        <v>100</v>
      </c>
      <c r="DA20" s="673"/>
      <c r="DB20" s="673"/>
      <c r="DC20" s="673"/>
      <c r="DD20" s="626">
        <v>732722</v>
      </c>
      <c r="DE20" s="621"/>
      <c r="DF20" s="621"/>
      <c r="DG20" s="621"/>
      <c r="DH20" s="621"/>
      <c r="DI20" s="621"/>
      <c r="DJ20" s="621"/>
      <c r="DK20" s="621"/>
      <c r="DL20" s="621"/>
      <c r="DM20" s="621"/>
      <c r="DN20" s="621"/>
      <c r="DO20" s="621"/>
      <c r="DP20" s="622"/>
      <c r="DQ20" s="626">
        <v>2075512</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847</v>
      </c>
      <c r="S21" s="621"/>
      <c r="T21" s="621"/>
      <c r="U21" s="621"/>
      <c r="V21" s="621"/>
      <c r="W21" s="621"/>
      <c r="X21" s="621"/>
      <c r="Y21" s="622"/>
      <c r="Z21" s="673">
        <v>0</v>
      </c>
      <c r="AA21" s="673"/>
      <c r="AB21" s="673"/>
      <c r="AC21" s="673"/>
      <c r="AD21" s="674">
        <v>847</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1826</v>
      </c>
      <c r="BH21" s="621"/>
      <c r="BI21" s="621"/>
      <c r="BJ21" s="621"/>
      <c r="BK21" s="621"/>
      <c r="BL21" s="621"/>
      <c r="BM21" s="621"/>
      <c r="BN21" s="622"/>
      <c r="BO21" s="673">
        <v>0.6</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23906</v>
      </c>
      <c r="S22" s="621"/>
      <c r="T22" s="621"/>
      <c r="U22" s="621"/>
      <c r="V22" s="621"/>
      <c r="W22" s="621"/>
      <c r="X22" s="621"/>
      <c r="Y22" s="622"/>
      <c r="Z22" s="673">
        <v>0.7</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60006</v>
      </c>
      <c r="S23" s="621"/>
      <c r="T23" s="621"/>
      <c r="U23" s="621"/>
      <c r="V23" s="621"/>
      <c r="W23" s="621"/>
      <c r="X23" s="621"/>
      <c r="Y23" s="622"/>
      <c r="Z23" s="673">
        <v>1.8</v>
      </c>
      <c r="AA23" s="673"/>
      <c r="AB23" s="673"/>
      <c r="AC23" s="673"/>
      <c r="AD23" s="674">
        <v>2836</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10102</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1025005</v>
      </c>
      <c r="CS24" s="671"/>
      <c r="CT24" s="671"/>
      <c r="CU24" s="671"/>
      <c r="CV24" s="671"/>
      <c r="CW24" s="671"/>
      <c r="CX24" s="671"/>
      <c r="CY24" s="718"/>
      <c r="CZ24" s="722">
        <v>35.299999999999997</v>
      </c>
      <c r="DA24" s="723"/>
      <c r="DB24" s="723"/>
      <c r="DC24" s="724"/>
      <c r="DD24" s="717">
        <v>831768</v>
      </c>
      <c r="DE24" s="671"/>
      <c r="DF24" s="671"/>
      <c r="DG24" s="671"/>
      <c r="DH24" s="671"/>
      <c r="DI24" s="671"/>
      <c r="DJ24" s="671"/>
      <c r="DK24" s="718"/>
      <c r="DL24" s="717">
        <v>830938</v>
      </c>
      <c r="DM24" s="671"/>
      <c r="DN24" s="671"/>
      <c r="DO24" s="671"/>
      <c r="DP24" s="671"/>
      <c r="DQ24" s="671"/>
      <c r="DR24" s="671"/>
      <c r="DS24" s="671"/>
      <c r="DT24" s="671"/>
      <c r="DU24" s="671"/>
      <c r="DV24" s="718"/>
      <c r="DW24" s="719">
        <v>41.4</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263329</v>
      </c>
      <c r="S25" s="621"/>
      <c r="T25" s="621"/>
      <c r="U25" s="621"/>
      <c r="V25" s="621"/>
      <c r="W25" s="621"/>
      <c r="X25" s="621"/>
      <c r="Y25" s="622"/>
      <c r="Z25" s="673">
        <v>7.9</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505776</v>
      </c>
      <c r="CS25" s="639"/>
      <c r="CT25" s="639"/>
      <c r="CU25" s="639"/>
      <c r="CV25" s="639"/>
      <c r="CW25" s="639"/>
      <c r="CX25" s="639"/>
      <c r="CY25" s="640"/>
      <c r="CZ25" s="623">
        <v>17.399999999999999</v>
      </c>
      <c r="DA25" s="641"/>
      <c r="DB25" s="641"/>
      <c r="DC25" s="642"/>
      <c r="DD25" s="626">
        <v>492152</v>
      </c>
      <c r="DE25" s="639"/>
      <c r="DF25" s="639"/>
      <c r="DG25" s="639"/>
      <c r="DH25" s="639"/>
      <c r="DI25" s="639"/>
      <c r="DJ25" s="639"/>
      <c r="DK25" s="640"/>
      <c r="DL25" s="626">
        <v>491322</v>
      </c>
      <c r="DM25" s="639"/>
      <c r="DN25" s="639"/>
      <c r="DO25" s="639"/>
      <c r="DP25" s="639"/>
      <c r="DQ25" s="639"/>
      <c r="DR25" s="639"/>
      <c r="DS25" s="639"/>
      <c r="DT25" s="639"/>
      <c r="DU25" s="639"/>
      <c r="DV25" s="640"/>
      <c r="DW25" s="643">
        <v>24.5</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309696</v>
      </c>
      <c r="CS26" s="621"/>
      <c r="CT26" s="621"/>
      <c r="CU26" s="621"/>
      <c r="CV26" s="621"/>
      <c r="CW26" s="621"/>
      <c r="CX26" s="621"/>
      <c r="CY26" s="622"/>
      <c r="CZ26" s="623">
        <v>10.7</v>
      </c>
      <c r="DA26" s="641"/>
      <c r="DB26" s="641"/>
      <c r="DC26" s="642"/>
      <c r="DD26" s="626">
        <v>298231</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247317</v>
      </c>
      <c r="S27" s="621"/>
      <c r="T27" s="621"/>
      <c r="U27" s="621"/>
      <c r="V27" s="621"/>
      <c r="W27" s="621"/>
      <c r="X27" s="621"/>
      <c r="Y27" s="622"/>
      <c r="Z27" s="673">
        <v>7.4</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299907</v>
      </c>
      <c r="BH27" s="621"/>
      <c r="BI27" s="621"/>
      <c r="BJ27" s="621"/>
      <c r="BK27" s="621"/>
      <c r="BL27" s="621"/>
      <c r="BM27" s="621"/>
      <c r="BN27" s="622"/>
      <c r="BO27" s="673">
        <v>100</v>
      </c>
      <c r="BP27" s="673"/>
      <c r="BQ27" s="673"/>
      <c r="BR27" s="673"/>
      <c r="BS27" s="626">
        <v>2389</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272238</v>
      </c>
      <c r="CS27" s="639"/>
      <c r="CT27" s="639"/>
      <c r="CU27" s="639"/>
      <c r="CV27" s="639"/>
      <c r="CW27" s="639"/>
      <c r="CX27" s="639"/>
      <c r="CY27" s="640"/>
      <c r="CZ27" s="623">
        <v>9.4</v>
      </c>
      <c r="DA27" s="641"/>
      <c r="DB27" s="641"/>
      <c r="DC27" s="642"/>
      <c r="DD27" s="626">
        <v>105484</v>
      </c>
      <c r="DE27" s="639"/>
      <c r="DF27" s="639"/>
      <c r="DG27" s="639"/>
      <c r="DH27" s="639"/>
      <c r="DI27" s="639"/>
      <c r="DJ27" s="639"/>
      <c r="DK27" s="640"/>
      <c r="DL27" s="626">
        <v>105484</v>
      </c>
      <c r="DM27" s="639"/>
      <c r="DN27" s="639"/>
      <c r="DO27" s="639"/>
      <c r="DP27" s="639"/>
      <c r="DQ27" s="639"/>
      <c r="DR27" s="639"/>
      <c r="DS27" s="639"/>
      <c r="DT27" s="639"/>
      <c r="DU27" s="639"/>
      <c r="DV27" s="640"/>
      <c r="DW27" s="643">
        <v>5.3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24003</v>
      </c>
      <c r="S28" s="621"/>
      <c r="T28" s="621"/>
      <c r="U28" s="621"/>
      <c r="V28" s="621"/>
      <c r="W28" s="621"/>
      <c r="X28" s="621"/>
      <c r="Y28" s="622"/>
      <c r="Z28" s="673">
        <v>0.7</v>
      </c>
      <c r="AA28" s="673"/>
      <c r="AB28" s="673"/>
      <c r="AC28" s="673"/>
      <c r="AD28" s="674">
        <v>6173</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246991</v>
      </c>
      <c r="CS28" s="621"/>
      <c r="CT28" s="621"/>
      <c r="CU28" s="621"/>
      <c r="CV28" s="621"/>
      <c r="CW28" s="621"/>
      <c r="CX28" s="621"/>
      <c r="CY28" s="622"/>
      <c r="CZ28" s="623">
        <v>8.5</v>
      </c>
      <c r="DA28" s="641"/>
      <c r="DB28" s="641"/>
      <c r="DC28" s="642"/>
      <c r="DD28" s="626">
        <v>234132</v>
      </c>
      <c r="DE28" s="621"/>
      <c r="DF28" s="621"/>
      <c r="DG28" s="621"/>
      <c r="DH28" s="621"/>
      <c r="DI28" s="621"/>
      <c r="DJ28" s="621"/>
      <c r="DK28" s="622"/>
      <c r="DL28" s="626">
        <v>234132</v>
      </c>
      <c r="DM28" s="621"/>
      <c r="DN28" s="621"/>
      <c r="DO28" s="621"/>
      <c r="DP28" s="621"/>
      <c r="DQ28" s="621"/>
      <c r="DR28" s="621"/>
      <c r="DS28" s="621"/>
      <c r="DT28" s="621"/>
      <c r="DU28" s="621"/>
      <c r="DV28" s="622"/>
      <c r="DW28" s="643">
        <v>11.7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14108</v>
      </c>
      <c r="S29" s="621"/>
      <c r="T29" s="621"/>
      <c r="U29" s="621"/>
      <c r="V29" s="621"/>
      <c r="W29" s="621"/>
      <c r="X29" s="621"/>
      <c r="Y29" s="622"/>
      <c r="Z29" s="673">
        <v>0.4</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57</v>
      </c>
      <c r="CG29" s="654"/>
      <c r="CH29" s="654"/>
      <c r="CI29" s="654"/>
      <c r="CJ29" s="654"/>
      <c r="CK29" s="654"/>
      <c r="CL29" s="654"/>
      <c r="CM29" s="654"/>
      <c r="CN29" s="654"/>
      <c r="CO29" s="654"/>
      <c r="CP29" s="654"/>
      <c r="CQ29" s="655"/>
      <c r="CR29" s="620">
        <v>246991</v>
      </c>
      <c r="CS29" s="639"/>
      <c r="CT29" s="639"/>
      <c r="CU29" s="639"/>
      <c r="CV29" s="639"/>
      <c r="CW29" s="639"/>
      <c r="CX29" s="639"/>
      <c r="CY29" s="640"/>
      <c r="CZ29" s="623">
        <v>8.5</v>
      </c>
      <c r="DA29" s="641"/>
      <c r="DB29" s="641"/>
      <c r="DC29" s="642"/>
      <c r="DD29" s="626">
        <v>234132</v>
      </c>
      <c r="DE29" s="639"/>
      <c r="DF29" s="639"/>
      <c r="DG29" s="639"/>
      <c r="DH29" s="639"/>
      <c r="DI29" s="639"/>
      <c r="DJ29" s="639"/>
      <c r="DK29" s="640"/>
      <c r="DL29" s="626">
        <v>234132</v>
      </c>
      <c r="DM29" s="639"/>
      <c r="DN29" s="639"/>
      <c r="DO29" s="639"/>
      <c r="DP29" s="639"/>
      <c r="DQ29" s="639"/>
      <c r="DR29" s="639"/>
      <c r="DS29" s="639"/>
      <c r="DT29" s="639"/>
      <c r="DU29" s="639"/>
      <c r="DV29" s="640"/>
      <c r="DW29" s="643">
        <v>11.7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1170</v>
      </c>
      <c r="S30" s="621"/>
      <c r="T30" s="621"/>
      <c r="U30" s="621"/>
      <c r="V30" s="621"/>
      <c r="W30" s="621"/>
      <c r="X30" s="621"/>
      <c r="Y30" s="622"/>
      <c r="Z30" s="673">
        <v>0</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98.7</v>
      </c>
      <c r="BH30" s="687"/>
      <c r="BI30" s="687"/>
      <c r="BJ30" s="687"/>
      <c r="BK30" s="687"/>
      <c r="BL30" s="687"/>
      <c r="BM30" s="688">
        <v>97.1</v>
      </c>
      <c r="BN30" s="687"/>
      <c r="BO30" s="687"/>
      <c r="BP30" s="687"/>
      <c r="BQ30" s="689"/>
      <c r="BR30" s="686">
        <v>99.3</v>
      </c>
      <c r="BS30" s="687"/>
      <c r="BT30" s="687"/>
      <c r="BU30" s="687"/>
      <c r="BV30" s="687"/>
      <c r="BW30" s="687"/>
      <c r="BX30" s="688">
        <v>97.6</v>
      </c>
      <c r="BY30" s="687"/>
      <c r="BZ30" s="687"/>
      <c r="CA30" s="687"/>
      <c r="CB30" s="689"/>
      <c r="CD30" s="692"/>
      <c r="CE30" s="693"/>
      <c r="CF30" s="657" t="s">
        <v>292</v>
      </c>
      <c r="CG30" s="654"/>
      <c r="CH30" s="654"/>
      <c r="CI30" s="654"/>
      <c r="CJ30" s="654"/>
      <c r="CK30" s="654"/>
      <c r="CL30" s="654"/>
      <c r="CM30" s="654"/>
      <c r="CN30" s="654"/>
      <c r="CO30" s="654"/>
      <c r="CP30" s="654"/>
      <c r="CQ30" s="655"/>
      <c r="CR30" s="620">
        <v>225622</v>
      </c>
      <c r="CS30" s="621"/>
      <c r="CT30" s="621"/>
      <c r="CU30" s="621"/>
      <c r="CV30" s="621"/>
      <c r="CW30" s="621"/>
      <c r="CX30" s="621"/>
      <c r="CY30" s="622"/>
      <c r="CZ30" s="623">
        <v>7.8</v>
      </c>
      <c r="DA30" s="641"/>
      <c r="DB30" s="641"/>
      <c r="DC30" s="642"/>
      <c r="DD30" s="626">
        <v>213966</v>
      </c>
      <c r="DE30" s="621"/>
      <c r="DF30" s="621"/>
      <c r="DG30" s="621"/>
      <c r="DH30" s="621"/>
      <c r="DI30" s="621"/>
      <c r="DJ30" s="621"/>
      <c r="DK30" s="622"/>
      <c r="DL30" s="626">
        <v>213966</v>
      </c>
      <c r="DM30" s="621"/>
      <c r="DN30" s="621"/>
      <c r="DO30" s="621"/>
      <c r="DP30" s="621"/>
      <c r="DQ30" s="621"/>
      <c r="DR30" s="621"/>
      <c r="DS30" s="621"/>
      <c r="DT30" s="621"/>
      <c r="DU30" s="621"/>
      <c r="DV30" s="622"/>
      <c r="DW30" s="643">
        <v>10.7</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361535</v>
      </c>
      <c r="S31" s="621"/>
      <c r="T31" s="621"/>
      <c r="U31" s="621"/>
      <c r="V31" s="621"/>
      <c r="W31" s="621"/>
      <c r="X31" s="621"/>
      <c r="Y31" s="622"/>
      <c r="Z31" s="673">
        <v>10.8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97.6</v>
      </c>
      <c r="BN31" s="685"/>
      <c r="BO31" s="685"/>
      <c r="BP31" s="685"/>
      <c r="BQ31" s="649"/>
      <c r="BR31" s="684">
        <v>99.3</v>
      </c>
      <c r="BS31" s="639"/>
      <c r="BT31" s="639"/>
      <c r="BU31" s="639"/>
      <c r="BV31" s="639"/>
      <c r="BW31" s="639"/>
      <c r="BX31" s="675">
        <v>98.4</v>
      </c>
      <c r="BY31" s="685"/>
      <c r="BZ31" s="685"/>
      <c r="CA31" s="685"/>
      <c r="CB31" s="649"/>
      <c r="CD31" s="692"/>
      <c r="CE31" s="693"/>
      <c r="CF31" s="657" t="s">
        <v>296</v>
      </c>
      <c r="CG31" s="654"/>
      <c r="CH31" s="654"/>
      <c r="CI31" s="654"/>
      <c r="CJ31" s="654"/>
      <c r="CK31" s="654"/>
      <c r="CL31" s="654"/>
      <c r="CM31" s="654"/>
      <c r="CN31" s="654"/>
      <c r="CO31" s="654"/>
      <c r="CP31" s="654"/>
      <c r="CQ31" s="655"/>
      <c r="CR31" s="620">
        <v>21369</v>
      </c>
      <c r="CS31" s="639"/>
      <c r="CT31" s="639"/>
      <c r="CU31" s="639"/>
      <c r="CV31" s="639"/>
      <c r="CW31" s="639"/>
      <c r="CX31" s="639"/>
      <c r="CY31" s="640"/>
      <c r="CZ31" s="623">
        <v>0.7</v>
      </c>
      <c r="DA31" s="641"/>
      <c r="DB31" s="641"/>
      <c r="DC31" s="642"/>
      <c r="DD31" s="626">
        <v>20166</v>
      </c>
      <c r="DE31" s="639"/>
      <c r="DF31" s="639"/>
      <c r="DG31" s="639"/>
      <c r="DH31" s="639"/>
      <c r="DI31" s="639"/>
      <c r="DJ31" s="639"/>
      <c r="DK31" s="640"/>
      <c r="DL31" s="626">
        <v>20166</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38328</v>
      </c>
      <c r="S32" s="621"/>
      <c r="T32" s="621"/>
      <c r="U32" s="621"/>
      <c r="V32" s="621"/>
      <c r="W32" s="621"/>
      <c r="X32" s="621"/>
      <c r="Y32" s="622"/>
      <c r="Z32" s="673">
        <v>1.1000000000000001</v>
      </c>
      <c r="AA32" s="673"/>
      <c r="AB32" s="673"/>
      <c r="AC32" s="673"/>
      <c r="AD32" s="674" t="s">
        <v>111</v>
      </c>
      <c r="AE32" s="674"/>
      <c r="AF32" s="674"/>
      <c r="AG32" s="674"/>
      <c r="AH32" s="674"/>
      <c r="AI32" s="674"/>
      <c r="AJ32" s="674"/>
      <c r="AK32" s="674"/>
      <c r="AL32" s="643" t="s">
        <v>111</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98.6</v>
      </c>
      <c r="BH32" s="605"/>
      <c r="BI32" s="605"/>
      <c r="BJ32" s="605"/>
      <c r="BK32" s="605"/>
      <c r="BL32" s="605"/>
      <c r="BM32" s="668">
        <v>96.4</v>
      </c>
      <c r="BN32" s="605"/>
      <c r="BO32" s="605"/>
      <c r="BP32" s="605"/>
      <c r="BQ32" s="662"/>
      <c r="BR32" s="683">
        <v>99.2</v>
      </c>
      <c r="BS32" s="605"/>
      <c r="BT32" s="605"/>
      <c r="BU32" s="605"/>
      <c r="BV32" s="605"/>
      <c r="BW32" s="605"/>
      <c r="BX32" s="668">
        <v>96.9</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167900</v>
      </c>
      <c r="S33" s="621"/>
      <c r="T33" s="621"/>
      <c r="U33" s="621"/>
      <c r="V33" s="621"/>
      <c r="W33" s="621"/>
      <c r="X33" s="621"/>
      <c r="Y33" s="622"/>
      <c r="Z33" s="673">
        <v>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1136735</v>
      </c>
      <c r="CS33" s="639"/>
      <c r="CT33" s="639"/>
      <c r="CU33" s="639"/>
      <c r="CV33" s="639"/>
      <c r="CW33" s="639"/>
      <c r="CX33" s="639"/>
      <c r="CY33" s="640"/>
      <c r="CZ33" s="623">
        <v>39.1</v>
      </c>
      <c r="DA33" s="641"/>
      <c r="DB33" s="641"/>
      <c r="DC33" s="642"/>
      <c r="DD33" s="626">
        <v>865001</v>
      </c>
      <c r="DE33" s="639"/>
      <c r="DF33" s="639"/>
      <c r="DG33" s="639"/>
      <c r="DH33" s="639"/>
      <c r="DI33" s="639"/>
      <c r="DJ33" s="639"/>
      <c r="DK33" s="640"/>
      <c r="DL33" s="626">
        <v>754059</v>
      </c>
      <c r="DM33" s="639"/>
      <c r="DN33" s="639"/>
      <c r="DO33" s="639"/>
      <c r="DP33" s="639"/>
      <c r="DQ33" s="639"/>
      <c r="DR33" s="639"/>
      <c r="DS33" s="639"/>
      <c r="DT33" s="639"/>
      <c r="DU33" s="639"/>
      <c r="DV33" s="640"/>
      <c r="DW33" s="643">
        <v>37.5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542036</v>
      </c>
      <c r="CS34" s="621"/>
      <c r="CT34" s="621"/>
      <c r="CU34" s="621"/>
      <c r="CV34" s="621"/>
      <c r="CW34" s="621"/>
      <c r="CX34" s="621"/>
      <c r="CY34" s="622"/>
      <c r="CZ34" s="623">
        <v>18.7</v>
      </c>
      <c r="DA34" s="641"/>
      <c r="DB34" s="641"/>
      <c r="DC34" s="642"/>
      <c r="DD34" s="626">
        <v>430866</v>
      </c>
      <c r="DE34" s="621"/>
      <c r="DF34" s="621"/>
      <c r="DG34" s="621"/>
      <c r="DH34" s="621"/>
      <c r="DI34" s="621"/>
      <c r="DJ34" s="621"/>
      <c r="DK34" s="622"/>
      <c r="DL34" s="626">
        <v>373274</v>
      </c>
      <c r="DM34" s="621"/>
      <c r="DN34" s="621"/>
      <c r="DO34" s="621"/>
      <c r="DP34" s="621"/>
      <c r="DQ34" s="621"/>
      <c r="DR34" s="621"/>
      <c r="DS34" s="621"/>
      <c r="DT34" s="621"/>
      <c r="DU34" s="621"/>
      <c r="DV34" s="622"/>
      <c r="DW34" s="643">
        <v>18.600000000000001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t="s">
        <v>111</v>
      </c>
      <c r="S35" s="621"/>
      <c r="T35" s="621"/>
      <c r="U35" s="621"/>
      <c r="V35" s="621"/>
      <c r="W35" s="621"/>
      <c r="X35" s="621"/>
      <c r="Y35" s="622"/>
      <c r="Z35" s="673" t="s">
        <v>111</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334630</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58633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10349</v>
      </c>
      <c r="CS35" s="639"/>
      <c r="CT35" s="639"/>
      <c r="CU35" s="639"/>
      <c r="CV35" s="639"/>
      <c r="CW35" s="639"/>
      <c r="CX35" s="639"/>
      <c r="CY35" s="640"/>
      <c r="CZ35" s="623">
        <v>0.4</v>
      </c>
      <c r="DA35" s="641"/>
      <c r="DB35" s="641"/>
      <c r="DC35" s="642"/>
      <c r="DD35" s="626">
        <v>7857</v>
      </c>
      <c r="DE35" s="639"/>
      <c r="DF35" s="639"/>
      <c r="DG35" s="639"/>
      <c r="DH35" s="639"/>
      <c r="DI35" s="639"/>
      <c r="DJ35" s="639"/>
      <c r="DK35" s="640"/>
      <c r="DL35" s="626">
        <v>7857</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3336817</v>
      </c>
      <c r="S36" s="661"/>
      <c r="T36" s="661"/>
      <c r="U36" s="661"/>
      <c r="V36" s="661"/>
      <c r="W36" s="661"/>
      <c r="X36" s="661"/>
      <c r="Y36" s="664"/>
      <c r="Z36" s="665">
        <v>100</v>
      </c>
      <c r="AA36" s="665"/>
      <c r="AB36" s="665"/>
      <c r="AC36" s="665"/>
      <c r="AD36" s="666">
        <v>2008362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49114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56024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238491</v>
      </c>
      <c r="CS36" s="621"/>
      <c r="CT36" s="621"/>
      <c r="CU36" s="621"/>
      <c r="CV36" s="621"/>
      <c r="CW36" s="621"/>
      <c r="CX36" s="621"/>
      <c r="CY36" s="622"/>
      <c r="CZ36" s="623">
        <v>8.1999999999999993</v>
      </c>
      <c r="DA36" s="641"/>
      <c r="DB36" s="641"/>
      <c r="DC36" s="642"/>
      <c r="DD36" s="626">
        <v>131193</v>
      </c>
      <c r="DE36" s="621"/>
      <c r="DF36" s="621"/>
      <c r="DG36" s="621"/>
      <c r="DH36" s="621"/>
      <c r="DI36" s="621"/>
      <c r="DJ36" s="621"/>
      <c r="DK36" s="622"/>
      <c r="DL36" s="626">
        <v>112829</v>
      </c>
      <c r="DM36" s="621"/>
      <c r="DN36" s="621"/>
      <c r="DO36" s="621"/>
      <c r="DP36" s="621"/>
      <c r="DQ36" s="621"/>
      <c r="DR36" s="621"/>
      <c r="DS36" s="621"/>
      <c r="DT36" s="621"/>
      <c r="DU36" s="621"/>
      <c r="DV36" s="622"/>
      <c r="DW36" s="643">
        <v>5.6</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17433</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678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5109</v>
      </c>
      <c r="CS37" s="639"/>
      <c r="CT37" s="639"/>
      <c r="CU37" s="639"/>
      <c r="CV37" s="639"/>
      <c r="CW37" s="639"/>
      <c r="CX37" s="639"/>
      <c r="CY37" s="640"/>
      <c r="CZ37" s="623">
        <v>0.2</v>
      </c>
      <c r="DA37" s="641"/>
      <c r="DB37" s="641"/>
      <c r="DC37" s="642"/>
      <c r="DD37" s="626">
        <v>5109</v>
      </c>
      <c r="DE37" s="639"/>
      <c r="DF37" s="639"/>
      <c r="DG37" s="639"/>
      <c r="DH37" s="639"/>
      <c r="DI37" s="639"/>
      <c r="DJ37" s="639"/>
      <c r="DK37" s="640"/>
      <c r="DL37" s="626">
        <v>5109</v>
      </c>
      <c r="DM37" s="639"/>
      <c r="DN37" s="639"/>
      <c r="DO37" s="639"/>
      <c r="DP37" s="639"/>
      <c r="DQ37" s="639"/>
      <c r="DR37" s="639"/>
      <c r="DS37" s="639"/>
      <c r="DT37" s="639"/>
      <c r="DU37" s="639"/>
      <c r="DV37" s="640"/>
      <c r="DW37" s="643">
        <v>0.3</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1091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334630</v>
      </c>
      <c r="CS38" s="621"/>
      <c r="CT38" s="621"/>
      <c r="CU38" s="621"/>
      <c r="CV38" s="621"/>
      <c r="CW38" s="621"/>
      <c r="CX38" s="621"/>
      <c r="CY38" s="622"/>
      <c r="CZ38" s="623">
        <v>11.5</v>
      </c>
      <c r="DA38" s="641"/>
      <c r="DB38" s="641"/>
      <c r="DC38" s="642"/>
      <c r="DD38" s="626">
        <v>293259</v>
      </c>
      <c r="DE38" s="621"/>
      <c r="DF38" s="621"/>
      <c r="DG38" s="621"/>
      <c r="DH38" s="621"/>
      <c r="DI38" s="621"/>
      <c r="DJ38" s="621"/>
      <c r="DK38" s="622"/>
      <c r="DL38" s="626">
        <v>260099</v>
      </c>
      <c r="DM38" s="621"/>
      <c r="DN38" s="621"/>
      <c r="DO38" s="621"/>
      <c r="DP38" s="621"/>
      <c r="DQ38" s="621"/>
      <c r="DR38" s="621"/>
      <c r="DS38" s="621"/>
      <c r="DT38" s="621"/>
      <c r="DU38" s="621"/>
      <c r="DV38" s="622"/>
      <c r="DW38" s="643">
        <v>13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10752</v>
      </c>
      <c r="CS39" s="639"/>
      <c r="CT39" s="639"/>
      <c r="CU39" s="639"/>
      <c r="CV39" s="639"/>
      <c r="CW39" s="639"/>
      <c r="CX39" s="639"/>
      <c r="CY39" s="640"/>
      <c r="CZ39" s="623">
        <v>0.4</v>
      </c>
      <c r="DA39" s="641"/>
      <c r="DB39" s="641"/>
      <c r="DC39" s="642"/>
      <c r="DD39" s="626">
        <v>1826</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62398</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477</v>
      </c>
      <c r="CS40" s="621"/>
      <c r="CT40" s="621"/>
      <c r="CU40" s="621"/>
      <c r="CV40" s="621"/>
      <c r="CW40" s="621"/>
      <c r="CX40" s="621"/>
      <c r="CY40" s="622"/>
      <c r="CZ40" s="623">
        <v>0</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205685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384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742905</v>
      </c>
      <c r="CS42" s="621"/>
      <c r="CT42" s="621"/>
      <c r="CU42" s="621"/>
      <c r="CV42" s="621"/>
      <c r="CW42" s="621"/>
      <c r="CX42" s="621"/>
      <c r="CY42" s="622"/>
      <c r="CZ42" s="623">
        <v>25.6</v>
      </c>
      <c r="DA42" s="624"/>
      <c r="DB42" s="624"/>
      <c r="DC42" s="625"/>
      <c r="DD42" s="626">
        <v>378743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t="s">
        <v>111</v>
      </c>
      <c r="CS43" s="639"/>
      <c r="CT43" s="639"/>
      <c r="CU43" s="639"/>
      <c r="CV43" s="639"/>
      <c r="CW43" s="639"/>
      <c r="CX43" s="639"/>
      <c r="CY43" s="640"/>
      <c r="CZ43" s="623" t="s">
        <v>111</v>
      </c>
      <c r="DA43" s="641"/>
      <c r="DB43" s="641"/>
      <c r="DC43" s="642"/>
      <c r="DD43" s="626" t="s">
        <v>111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732722</v>
      </c>
      <c r="CS44" s="621"/>
      <c r="CT44" s="621"/>
      <c r="CU44" s="621"/>
      <c r="CV44" s="621"/>
      <c r="CW44" s="621"/>
      <c r="CX44" s="621"/>
      <c r="CY44" s="622"/>
      <c r="CZ44" s="623">
        <v>25.2</v>
      </c>
      <c r="DA44" s="624"/>
      <c r="DB44" s="624"/>
      <c r="DC44" s="625"/>
      <c r="DD44" s="626">
        <v>377214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392316</v>
      </c>
      <c r="CS45" s="639"/>
      <c r="CT45" s="639"/>
      <c r="CU45" s="639"/>
      <c r="CV45" s="639"/>
      <c r="CW45" s="639"/>
      <c r="CX45" s="639"/>
      <c r="CY45" s="640"/>
      <c r="CZ45" s="623">
        <v>13.5</v>
      </c>
      <c r="DA45" s="641"/>
      <c r="DB45" s="641"/>
      <c r="DC45" s="642"/>
      <c r="DD45" s="626">
        <v>97275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315184</v>
      </c>
      <c r="CS46" s="621"/>
      <c r="CT46" s="621"/>
      <c r="CU46" s="621"/>
      <c r="CV46" s="621"/>
      <c r="CW46" s="621"/>
      <c r="CX46" s="621"/>
      <c r="CY46" s="622"/>
      <c r="CZ46" s="623">
        <v>10.9</v>
      </c>
      <c r="DA46" s="624"/>
      <c r="DB46" s="624"/>
      <c r="DC46" s="625"/>
      <c r="DD46" s="626">
        <v>266412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10183</v>
      </c>
      <c r="CS47" s="639"/>
      <c r="CT47" s="639"/>
      <c r="CU47" s="639"/>
      <c r="CV47" s="639"/>
      <c r="CW47" s="639"/>
      <c r="CX47" s="639"/>
      <c r="CY47" s="640"/>
      <c r="CZ47" s="623">
        <v>0.4</v>
      </c>
      <c r="DA47" s="641"/>
      <c r="DB47" s="641"/>
      <c r="DC47" s="642"/>
      <c r="DD47" s="626">
        <v>1529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2904645</v>
      </c>
      <c r="CS49" s="605"/>
      <c r="CT49" s="605"/>
      <c r="CU49" s="605"/>
      <c r="CV49" s="605"/>
      <c r="CW49" s="605"/>
      <c r="CX49" s="605"/>
      <c r="CY49" s="606"/>
      <c r="CZ49" s="607">
        <v>100</v>
      </c>
      <c r="DA49" s="608"/>
      <c r="DB49" s="608"/>
      <c r="DC49" s="609"/>
      <c r="DD49" s="610">
        <v>2075512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5" t="s">
        <v>348</v>
      </c>
      <c r="B5" s="1026"/>
      <c r="C5" s="1026"/>
      <c r="D5" s="1026"/>
      <c r="E5" s="1026"/>
      <c r="F5" s="1026"/>
      <c r="G5" s="1026"/>
      <c r="H5" s="1026"/>
      <c r="I5" s="1026"/>
      <c r="J5" s="1026"/>
      <c r="K5" s="1026"/>
      <c r="L5" s="1026"/>
      <c r="M5" s="1026"/>
      <c r="N5" s="1026"/>
      <c r="O5" s="1026"/>
      <c r="P5" s="1027"/>
      <c r="Q5" s="1031" t="s">
        <v>349</v>
      </c>
      <c r="R5" s="1032"/>
      <c r="S5" s="1032"/>
      <c r="T5" s="1032"/>
      <c r="U5" s="1033"/>
      <c r="V5" s="1031" t="s">
        <v>350</v>
      </c>
      <c r="W5" s="1032"/>
      <c r="X5" s="1032"/>
      <c r="Y5" s="1032"/>
      <c r="Z5" s="1033"/>
      <c r="AA5" s="1031" t="s">
        <v>351</v>
      </c>
      <c r="AB5" s="1032"/>
      <c r="AC5" s="1032"/>
      <c r="AD5" s="1032"/>
      <c r="AE5" s="1032"/>
      <c r="AF5" s="1142" t="s">
        <v>352</v>
      </c>
      <c r="AG5" s="1032"/>
      <c r="AH5" s="1032"/>
      <c r="AI5" s="1032"/>
      <c r="AJ5" s="1047"/>
      <c r="AK5" s="1032" t="s">
        <v>353</v>
      </c>
      <c r="AL5" s="1032"/>
      <c r="AM5" s="1032"/>
      <c r="AN5" s="1032"/>
      <c r="AO5" s="1033"/>
      <c r="AP5" s="1031" t="s">
        <v>354</v>
      </c>
      <c r="AQ5" s="1032"/>
      <c r="AR5" s="1032"/>
      <c r="AS5" s="1032"/>
      <c r="AT5" s="1033"/>
      <c r="AU5" s="1031" t="s">
        <v>355</v>
      </c>
      <c r="AV5" s="1032"/>
      <c r="AW5" s="1032"/>
      <c r="AX5" s="1032"/>
      <c r="AY5" s="1047"/>
      <c r="AZ5" s="209"/>
      <c r="BA5" s="209"/>
      <c r="BB5" s="209"/>
      <c r="BC5" s="209"/>
      <c r="BD5" s="209"/>
      <c r="BE5" s="210"/>
      <c r="BF5" s="210"/>
      <c r="BG5" s="210"/>
      <c r="BH5" s="210"/>
      <c r="BI5" s="210"/>
      <c r="BJ5" s="210"/>
      <c r="BK5" s="210"/>
      <c r="BL5" s="210"/>
      <c r="BM5" s="210"/>
      <c r="BN5" s="210"/>
      <c r="BO5" s="210"/>
      <c r="BP5" s="210"/>
      <c r="BQ5" s="1025" t="s">
        <v>356</v>
      </c>
      <c r="BR5" s="1026"/>
      <c r="BS5" s="1026"/>
      <c r="BT5" s="1026"/>
      <c r="BU5" s="1026"/>
      <c r="BV5" s="1026"/>
      <c r="BW5" s="1026"/>
      <c r="BX5" s="1026"/>
      <c r="BY5" s="1026"/>
      <c r="BZ5" s="1026"/>
      <c r="CA5" s="1026"/>
      <c r="CB5" s="1026"/>
      <c r="CC5" s="1026"/>
      <c r="CD5" s="1026"/>
      <c r="CE5" s="1026"/>
      <c r="CF5" s="1026"/>
      <c r="CG5" s="1027"/>
      <c r="CH5" s="1031" t="s">
        <v>357</v>
      </c>
      <c r="CI5" s="1032"/>
      <c r="CJ5" s="1032"/>
      <c r="CK5" s="1032"/>
      <c r="CL5" s="1033"/>
      <c r="CM5" s="1031" t="s">
        <v>358</v>
      </c>
      <c r="CN5" s="1032"/>
      <c r="CO5" s="1032"/>
      <c r="CP5" s="1032"/>
      <c r="CQ5" s="1033"/>
      <c r="CR5" s="1031" t="s">
        <v>359</v>
      </c>
      <c r="CS5" s="1032"/>
      <c r="CT5" s="1032"/>
      <c r="CU5" s="1032"/>
      <c r="CV5" s="1033"/>
      <c r="CW5" s="1031" t="s">
        <v>360</v>
      </c>
      <c r="CX5" s="1032"/>
      <c r="CY5" s="1032"/>
      <c r="CZ5" s="1032"/>
      <c r="DA5" s="1033"/>
      <c r="DB5" s="1031" t="s">
        <v>361</v>
      </c>
      <c r="DC5" s="1032"/>
      <c r="DD5" s="1032"/>
      <c r="DE5" s="1032"/>
      <c r="DF5" s="1033"/>
      <c r="DG5" s="1127" t="s">
        <v>362</v>
      </c>
      <c r="DH5" s="1128"/>
      <c r="DI5" s="1128"/>
      <c r="DJ5" s="1128"/>
      <c r="DK5" s="1129"/>
      <c r="DL5" s="1127" t="s">
        <v>363</v>
      </c>
      <c r="DM5" s="1128"/>
      <c r="DN5" s="1128"/>
      <c r="DO5" s="1128"/>
      <c r="DP5" s="1129"/>
      <c r="DQ5" s="1031" t="s">
        <v>364</v>
      </c>
      <c r="DR5" s="1032"/>
      <c r="DS5" s="1032"/>
      <c r="DT5" s="1032"/>
      <c r="DU5" s="1033"/>
      <c r="DV5" s="1031" t="s">
        <v>355</v>
      </c>
      <c r="DW5" s="1032"/>
      <c r="DX5" s="1032"/>
      <c r="DY5" s="1032"/>
      <c r="DZ5" s="1047"/>
      <c r="EA5" s="207"/>
    </row>
    <row r="6" spans="1:131" s="208"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3"/>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0"/>
      <c r="DH6" s="1131"/>
      <c r="DI6" s="1131"/>
      <c r="DJ6" s="1131"/>
      <c r="DK6" s="1132"/>
      <c r="DL6" s="1130"/>
      <c r="DM6" s="1131"/>
      <c r="DN6" s="1131"/>
      <c r="DO6" s="1131"/>
      <c r="DP6" s="1132"/>
      <c r="DQ6" s="1034"/>
      <c r="DR6" s="1035"/>
      <c r="DS6" s="1035"/>
      <c r="DT6" s="1035"/>
      <c r="DU6" s="1036"/>
      <c r="DV6" s="1034"/>
      <c r="DW6" s="1035"/>
      <c r="DX6" s="1035"/>
      <c r="DY6" s="1035"/>
      <c r="DZ6" s="1048"/>
      <c r="EA6" s="207"/>
    </row>
    <row r="7" spans="1:131" s="208" customFormat="1" ht="26.25" customHeight="1" thickTop="1" x14ac:dyDescent="0.15">
      <c r="A7" s="211">
        <v>1</v>
      </c>
      <c r="B7" s="1079" t="s">
        <v>516</v>
      </c>
      <c r="C7" s="1080"/>
      <c r="D7" s="1080"/>
      <c r="E7" s="1080"/>
      <c r="F7" s="1080"/>
      <c r="G7" s="1080"/>
      <c r="H7" s="1080"/>
      <c r="I7" s="1080"/>
      <c r="J7" s="1080"/>
      <c r="K7" s="1080"/>
      <c r="L7" s="1080"/>
      <c r="M7" s="1080"/>
      <c r="N7" s="1080"/>
      <c r="O7" s="1080"/>
      <c r="P7" s="1081"/>
      <c r="Q7" s="1133">
        <v>3337</v>
      </c>
      <c r="R7" s="1134"/>
      <c r="S7" s="1134"/>
      <c r="T7" s="1134"/>
      <c r="U7" s="1134"/>
      <c r="V7" s="1134">
        <v>2905</v>
      </c>
      <c r="W7" s="1134"/>
      <c r="X7" s="1134"/>
      <c r="Y7" s="1134"/>
      <c r="Z7" s="1134"/>
      <c r="AA7" s="1134">
        <v>432</v>
      </c>
      <c r="AB7" s="1134"/>
      <c r="AC7" s="1134"/>
      <c r="AD7" s="1134"/>
      <c r="AE7" s="1135"/>
      <c r="AF7" s="1136">
        <v>253</v>
      </c>
      <c r="AG7" s="1137"/>
      <c r="AH7" s="1137"/>
      <c r="AI7" s="1137"/>
      <c r="AJ7" s="1138"/>
      <c r="AK7" s="1120">
        <v>1</v>
      </c>
      <c r="AL7" s="1121"/>
      <c r="AM7" s="1121"/>
      <c r="AN7" s="1121"/>
      <c r="AO7" s="1121"/>
      <c r="AP7" s="1121">
        <v>2002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1</v>
      </c>
      <c r="CI7" s="1118"/>
      <c r="CJ7" s="1118"/>
      <c r="CK7" s="1118"/>
      <c r="CL7" s="1119"/>
      <c r="CM7" s="1117">
        <v>12</v>
      </c>
      <c r="CN7" s="1118"/>
      <c r="CO7" s="1118"/>
      <c r="CP7" s="1118"/>
      <c r="CQ7" s="1119"/>
      <c r="CR7" s="1117">
        <v>5</v>
      </c>
      <c r="CS7" s="1118"/>
      <c r="CT7" s="1118"/>
      <c r="CU7" s="1118"/>
      <c r="CV7" s="1119"/>
      <c r="CW7" s="1117" t="s">
        <v>468</v>
      </c>
      <c r="CX7" s="1118"/>
      <c r="CY7" s="1118"/>
      <c r="CZ7" s="1118"/>
      <c r="DA7" s="1119"/>
      <c r="DB7" s="1117" t="s">
        <v>468</v>
      </c>
      <c r="DC7" s="1118"/>
      <c r="DD7" s="1118"/>
      <c r="DE7" s="1118"/>
      <c r="DF7" s="1119"/>
      <c r="DG7" s="1117" t="s">
        <v>468</v>
      </c>
      <c r="DH7" s="1118"/>
      <c r="DI7" s="1118"/>
      <c r="DJ7" s="1118"/>
      <c r="DK7" s="1119"/>
      <c r="DL7" s="1117" t="s">
        <v>468</v>
      </c>
      <c r="DM7" s="1118"/>
      <c r="DN7" s="1118"/>
      <c r="DO7" s="1118"/>
      <c r="DP7" s="1119"/>
      <c r="DQ7" s="1117" t="s">
        <v>468</v>
      </c>
      <c r="DR7" s="1118"/>
      <c r="DS7" s="1118"/>
      <c r="DT7" s="1118"/>
      <c r="DU7" s="1119"/>
      <c r="DV7" s="1144"/>
      <c r="DW7" s="1145"/>
      <c r="DX7" s="1145"/>
      <c r="DY7" s="1145"/>
      <c r="DZ7" s="1146"/>
      <c r="EA7" s="207"/>
    </row>
    <row r="8" spans="1:131" s="208" customFormat="1" ht="26.25" customHeight="1" x14ac:dyDescent="0.15">
      <c r="A8" s="214">
        <v>2</v>
      </c>
      <c r="B8" s="1067"/>
      <c r="C8" s="1068"/>
      <c r="D8" s="1068"/>
      <c r="E8" s="1068"/>
      <c r="F8" s="1068"/>
      <c r="G8" s="1068"/>
      <c r="H8" s="1068"/>
      <c r="I8" s="1068"/>
      <c r="J8" s="1068"/>
      <c r="K8" s="1068"/>
      <c r="L8" s="1068"/>
      <c r="M8" s="1068"/>
      <c r="N8" s="1068"/>
      <c r="O8" s="1068"/>
      <c r="P8" s="1069"/>
      <c r="Q8" s="1073"/>
      <c r="R8" s="1074"/>
      <c r="S8" s="1074"/>
      <c r="T8" s="1074"/>
      <c r="U8" s="1074"/>
      <c r="V8" s="1074"/>
      <c r="W8" s="1074"/>
      <c r="X8" s="1074"/>
      <c r="Y8" s="1074"/>
      <c r="Z8" s="1074"/>
      <c r="AA8" s="1074"/>
      <c r="AB8" s="1074"/>
      <c r="AC8" s="1074"/>
      <c r="AD8" s="1074"/>
      <c r="AE8" s="1075"/>
      <c r="AF8" s="1049"/>
      <c r="AG8" s="1050"/>
      <c r="AH8" s="1050"/>
      <c r="AI8" s="1050"/>
      <c r="AJ8" s="1051"/>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4" t="s">
        <v>542</v>
      </c>
      <c r="BT8" s="1045"/>
      <c r="BU8" s="1045"/>
      <c r="BV8" s="1045"/>
      <c r="BW8" s="1045"/>
      <c r="BX8" s="1045"/>
      <c r="BY8" s="1045"/>
      <c r="BZ8" s="1045"/>
      <c r="CA8" s="1045"/>
      <c r="CB8" s="1045"/>
      <c r="CC8" s="1045"/>
      <c r="CD8" s="1045"/>
      <c r="CE8" s="1045"/>
      <c r="CF8" s="1045"/>
      <c r="CG8" s="1046"/>
      <c r="CH8" s="1019">
        <v>-5</v>
      </c>
      <c r="CI8" s="1020"/>
      <c r="CJ8" s="1020"/>
      <c r="CK8" s="1020"/>
      <c r="CL8" s="1021"/>
      <c r="CM8" s="1019">
        <v>197</v>
      </c>
      <c r="CN8" s="1020"/>
      <c r="CO8" s="1020"/>
      <c r="CP8" s="1020"/>
      <c r="CQ8" s="1021"/>
      <c r="CR8" s="1019">
        <v>12</v>
      </c>
      <c r="CS8" s="1020"/>
      <c r="CT8" s="1020"/>
      <c r="CU8" s="1020"/>
      <c r="CV8" s="1021"/>
      <c r="CW8" s="1019">
        <v>2</v>
      </c>
      <c r="CX8" s="1020"/>
      <c r="CY8" s="1020"/>
      <c r="CZ8" s="1020"/>
      <c r="DA8" s="1021"/>
      <c r="DB8" s="1019" t="s">
        <v>468</v>
      </c>
      <c r="DC8" s="1020"/>
      <c r="DD8" s="1020"/>
      <c r="DE8" s="1020"/>
      <c r="DF8" s="1021"/>
      <c r="DG8" s="1019" t="s">
        <v>468</v>
      </c>
      <c r="DH8" s="1020"/>
      <c r="DI8" s="1020"/>
      <c r="DJ8" s="1020"/>
      <c r="DK8" s="1021"/>
      <c r="DL8" s="1019" t="s">
        <v>468</v>
      </c>
      <c r="DM8" s="1020"/>
      <c r="DN8" s="1020"/>
      <c r="DO8" s="1020"/>
      <c r="DP8" s="1021"/>
      <c r="DQ8" s="1019" t="s">
        <v>468</v>
      </c>
      <c r="DR8" s="1020"/>
      <c r="DS8" s="1020"/>
      <c r="DT8" s="1020"/>
      <c r="DU8" s="1021"/>
      <c r="DV8" s="1022"/>
      <c r="DW8" s="1023"/>
      <c r="DX8" s="1023"/>
      <c r="DY8" s="1023"/>
      <c r="DZ8" s="1024"/>
      <c r="EA8" s="207"/>
    </row>
    <row r="9" spans="1:131" s="208" customFormat="1" ht="26.25" customHeight="1" x14ac:dyDescent="0.15">
      <c r="A9" s="214">
        <v>3</v>
      </c>
      <c r="B9" s="1067"/>
      <c r="C9" s="1068"/>
      <c r="D9" s="1068"/>
      <c r="E9" s="1068"/>
      <c r="F9" s="1068"/>
      <c r="G9" s="1068"/>
      <c r="H9" s="1068"/>
      <c r="I9" s="1068"/>
      <c r="J9" s="1068"/>
      <c r="K9" s="1068"/>
      <c r="L9" s="1068"/>
      <c r="M9" s="1068"/>
      <c r="N9" s="1068"/>
      <c r="O9" s="1068"/>
      <c r="P9" s="1069"/>
      <c r="Q9" s="1073"/>
      <c r="R9" s="1074"/>
      <c r="S9" s="1074"/>
      <c r="T9" s="1074"/>
      <c r="U9" s="1074"/>
      <c r="V9" s="1074"/>
      <c r="W9" s="1074"/>
      <c r="X9" s="1074"/>
      <c r="Y9" s="1074"/>
      <c r="Z9" s="1074"/>
      <c r="AA9" s="1074"/>
      <c r="AB9" s="1074"/>
      <c r="AC9" s="1074"/>
      <c r="AD9" s="1074"/>
      <c r="AE9" s="1075"/>
      <c r="AF9" s="1049"/>
      <c r="AG9" s="1050"/>
      <c r="AH9" s="1050"/>
      <c r="AI9" s="1050"/>
      <c r="AJ9" s="1051"/>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4" t="s">
        <v>526</v>
      </c>
      <c r="BT9" s="1045"/>
      <c r="BU9" s="1045"/>
      <c r="BV9" s="1045"/>
      <c r="BW9" s="1045"/>
      <c r="BX9" s="1045"/>
      <c r="BY9" s="1045"/>
      <c r="BZ9" s="1045"/>
      <c r="CA9" s="1045"/>
      <c r="CB9" s="1045"/>
      <c r="CC9" s="1045"/>
      <c r="CD9" s="1045"/>
      <c r="CE9" s="1045"/>
      <c r="CF9" s="1045"/>
      <c r="CG9" s="1046"/>
      <c r="CH9" s="1019">
        <v>10</v>
      </c>
      <c r="CI9" s="1020"/>
      <c r="CJ9" s="1020"/>
      <c r="CK9" s="1020"/>
      <c r="CL9" s="1021"/>
      <c r="CM9" s="1019">
        <v>25</v>
      </c>
      <c r="CN9" s="1020"/>
      <c r="CO9" s="1020"/>
      <c r="CP9" s="1020"/>
      <c r="CQ9" s="1021"/>
      <c r="CR9" s="1019">
        <v>20</v>
      </c>
      <c r="CS9" s="1020"/>
      <c r="CT9" s="1020"/>
      <c r="CU9" s="1020"/>
      <c r="CV9" s="1021"/>
      <c r="CW9" s="1019" t="s">
        <v>468</v>
      </c>
      <c r="CX9" s="1020"/>
      <c r="CY9" s="1020"/>
      <c r="CZ9" s="1020"/>
      <c r="DA9" s="1021"/>
      <c r="DB9" s="1019" t="s">
        <v>468</v>
      </c>
      <c r="DC9" s="1020"/>
      <c r="DD9" s="1020"/>
      <c r="DE9" s="1020"/>
      <c r="DF9" s="1021"/>
      <c r="DG9" s="1019" t="s">
        <v>468</v>
      </c>
      <c r="DH9" s="1020"/>
      <c r="DI9" s="1020"/>
      <c r="DJ9" s="1020"/>
      <c r="DK9" s="1021"/>
      <c r="DL9" s="1019" t="s">
        <v>468</v>
      </c>
      <c r="DM9" s="1020"/>
      <c r="DN9" s="1020"/>
      <c r="DO9" s="1020"/>
      <c r="DP9" s="1021"/>
      <c r="DQ9" s="1019" t="s">
        <v>468</v>
      </c>
      <c r="DR9" s="1020"/>
      <c r="DS9" s="1020"/>
      <c r="DT9" s="1020"/>
      <c r="DU9" s="1021"/>
      <c r="DV9" s="1022"/>
      <c r="DW9" s="1023"/>
      <c r="DX9" s="1023"/>
      <c r="DY9" s="1023"/>
      <c r="DZ9" s="1024"/>
      <c r="EA9" s="207"/>
    </row>
    <row r="10" spans="1:131" s="208" customFormat="1" ht="26.25" customHeight="1" x14ac:dyDescent="0.15">
      <c r="A10" s="214">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x14ac:dyDescent="0.15">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x14ac:dyDescent="0.15">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x14ac:dyDescent="0.15">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x14ac:dyDescent="0.15">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x14ac:dyDescent="0.15">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x14ac:dyDescent="0.15">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x14ac:dyDescent="0.15">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x14ac:dyDescent="0.15">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x14ac:dyDescent="0.15">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x14ac:dyDescent="0.15">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x14ac:dyDescent="0.2">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x14ac:dyDescent="0.15">
      <c r="A22" s="214">
        <v>16</v>
      </c>
      <c r="B22" s="1067"/>
      <c r="C22" s="1068"/>
      <c r="D22" s="1068"/>
      <c r="E22" s="1068"/>
      <c r="F22" s="1068"/>
      <c r="G22" s="1068"/>
      <c r="H22" s="1068"/>
      <c r="I22" s="1068"/>
      <c r="J22" s="1068"/>
      <c r="K22" s="1068"/>
      <c r="L22" s="1068"/>
      <c r="M22" s="1068"/>
      <c r="N22" s="1068"/>
      <c r="O22" s="1068"/>
      <c r="P22" s="1069"/>
      <c r="Q22" s="1110"/>
      <c r="R22" s="1111"/>
      <c r="S22" s="1111"/>
      <c r="T22" s="1111"/>
      <c r="U22" s="1111"/>
      <c r="V22" s="1111"/>
      <c r="W22" s="1111"/>
      <c r="X22" s="1111"/>
      <c r="Y22" s="1111"/>
      <c r="Z22" s="1111"/>
      <c r="AA22" s="1111"/>
      <c r="AB22" s="1111"/>
      <c r="AC22" s="1111"/>
      <c r="AD22" s="1111"/>
      <c r="AE22" s="1112"/>
      <c r="AF22" s="1049"/>
      <c r="AG22" s="1050"/>
      <c r="AH22" s="1050"/>
      <c r="AI22" s="1050"/>
      <c r="AJ22" s="1051"/>
      <c r="AK22" s="1106"/>
      <c r="AL22" s="1107"/>
      <c r="AM22" s="1107"/>
      <c r="AN22" s="1107"/>
      <c r="AO22" s="1107"/>
      <c r="AP22" s="1107"/>
      <c r="AQ22" s="1107"/>
      <c r="AR22" s="1107"/>
      <c r="AS22" s="1107"/>
      <c r="AT22" s="1107"/>
      <c r="AU22" s="1108"/>
      <c r="AV22" s="1108"/>
      <c r="AW22" s="1108"/>
      <c r="AX22" s="1108"/>
      <c r="AY22" s="1109"/>
      <c r="AZ22" s="1065" t="s">
        <v>365</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x14ac:dyDescent="0.2">
      <c r="A23" s="217" t="s">
        <v>366</v>
      </c>
      <c r="B23" s="973" t="s">
        <v>527</v>
      </c>
      <c r="C23" s="974"/>
      <c r="D23" s="974"/>
      <c r="E23" s="974"/>
      <c r="F23" s="974"/>
      <c r="G23" s="974"/>
      <c r="H23" s="974"/>
      <c r="I23" s="974"/>
      <c r="J23" s="974"/>
      <c r="K23" s="974"/>
      <c r="L23" s="974"/>
      <c r="M23" s="974"/>
      <c r="N23" s="974"/>
      <c r="O23" s="974"/>
      <c r="P23" s="975"/>
      <c r="Q23" s="1097">
        <v>3337</v>
      </c>
      <c r="R23" s="1098"/>
      <c r="S23" s="1098"/>
      <c r="T23" s="1098"/>
      <c r="U23" s="1098"/>
      <c r="V23" s="1098">
        <v>2905</v>
      </c>
      <c r="W23" s="1098"/>
      <c r="X23" s="1098"/>
      <c r="Y23" s="1098"/>
      <c r="Z23" s="1098"/>
      <c r="AA23" s="1098">
        <v>432</v>
      </c>
      <c r="AB23" s="1098"/>
      <c r="AC23" s="1098"/>
      <c r="AD23" s="1098"/>
      <c r="AE23" s="1099"/>
      <c r="AF23" s="1100">
        <v>253</v>
      </c>
      <c r="AG23" s="1098"/>
      <c r="AH23" s="1098"/>
      <c r="AI23" s="1098"/>
      <c r="AJ23" s="1101"/>
      <c r="AK23" s="1102"/>
      <c r="AL23" s="1103"/>
      <c r="AM23" s="1103"/>
      <c r="AN23" s="1103"/>
      <c r="AO23" s="1103"/>
      <c r="AP23" s="1098">
        <v>2002</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x14ac:dyDescent="0.15">
      <c r="A24" s="1093" t="s">
        <v>367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x14ac:dyDescent="0.2">
      <c r="A25" s="1092" t="s">
        <v>368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x14ac:dyDescent="0.15">
      <c r="A26" s="1025" t="s">
        <v>348</v>
      </c>
      <c r="B26" s="1026"/>
      <c r="C26" s="1026"/>
      <c r="D26" s="1026"/>
      <c r="E26" s="1026"/>
      <c r="F26" s="1026"/>
      <c r="G26" s="1026"/>
      <c r="H26" s="1026"/>
      <c r="I26" s="1026"/>
      <c r="J26" s="1026"/>
      <c r="K26" s="1026"/>
      <c r="L26" s="1026"/>
      <c r="M26" s="1026"/>
      <c r="N26" s="1026"/>
      <c r="O26" s="1026"/>
      <c r="P26" s="1027"/>
      <c r="Q26" s="1031" t="s">
        <v>369</v>
      </c>
      <c r="R26" s="1032"/>
      <c r="S26" s="1032"/>
      <c r="T26" s="1032"/>
      <c r="U26" s="1033"/>
      <c r="V26" s="1031" t="s">
        <v>370</v>
      </c>
      <c r="W26" s="1032"/>
      <c r="X26" s="1032"/>
      <c r="Y26" s="1032"/>
      <c r="Z26" s="1033"/>
      <c r="AA26" s="1031" t="s">
        <v>371</v>
      </c>
      <c r="AB26" s="1032"/>
      <c r="AC26" s="1032"/>
      <c r="AD26" s="1032"/>
      <c r="AE26" s="1032"/>
      <c r="AF26" s="1088" t="s">
        <v>372</v>
      </c>
      <c r="AG26" s="1038"/>
      <c r="AH26" s="1038"/>
      <c r="AI26" s="1038"/>
      <c r="AJ26" s="1089"/>
      <c r="AK26" s="1032" t="s">
        <v>373</v>
      </c>
      <c r="AL26" s="1032"/>
      <c r="AM26" s="1032"/>
      <c r="AN26" s="1032"/>
      <c r="AO26" s="1033"/>
      <c r="AP26" s="1031" t="s">
        <v>374</v>
      </c>
      <c r="AQ26" s="1032"/>
      <c r="AR26" s="1032"/>
      <c r="AS26" s="1032"/>
      <c r="AT26" s="1033"/>
      <c r="AU26" s="1031" t="s">
        <v>375</v>
      </c>
      <c r="AV26" s="1032"/>
      <c r="AW26" s="1032"/>
      <c r="AX26" s="1032"/>
      <c r="AY26" s="1033"/>
      <c r="AZ26" s="1031" t="s">
        <v>376</v>
      </c>
      <c r="BA26" s="1032"/>
      <c r="BB26" s="1032"/>
      <c r="BC26" s="1032"/>
      <c r="BD26" s="1033"/>
      <c r="BE26" s="1031" t="s">
        <v>355</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0"/>
      <c r="AG27" s="1041"/>
      <c r="AH27" s="1041"/>
      <c r="AI27" s="1041"/>
      <c r="AJ27" s="1091"/>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x14ac:dyDescent="0.15">
      <c r="A28" s="219">
        <v>1</v>
      </c>
      <c r="B28" s="1079" t="s">
        <v>517</v>
      </c>
      <c r="C28" s="1080"/>
      <c r="D28" s="1080"/>
      <c r="E28" s="1080"/>
      <c r="F28" s="1080"/>
      <c r="G28" s="1080"/>
      <c r="H28" s="1080"/>
      <c r="I28" s="1080"/>
      <c r="J28" s="1080"/>
      <c r="K28" s="1080"/>
      <c r="L28" s="1080"/>
      <c r="M28" s="1080"/>
      <c r="N28" s="1080"/>
      <c r="O28" s="1080"/>
      <c r="P28" s="1081"/>
      <c r="Q28" s="1082">
        <v>735</v>
      </c>
      <c r="R28" s="1083"/>
      <c r="S28" s="1083"/>
      <c r="T28" s="1083"/>
      <c r="U28" s="1083"/>
      <c r="V28" s="1083">
        <v>676</v>
      </c>
      <c r="W28" s="1083"/>
      <c r="X28" s="1083"/>
      <c r="Y28" s="1083"/>
      <c r="Z28" s="1083"/>
      <c r="AA28" s="1083">
        <v>59</v>
      </c>
      <c r="AB28" s="1083"/>
      <c r="AC28" s="1083"/>
      <c r="AD28" s="1083"/>
      <c r="AE28" s="1084"/>
      <c r="AF28" s="1085">
        <v>59</v>
      </c>
      <c r="AG28" s="1083"/>
      <c r="AH28" s="1083"/>
      <c r="AI28" s="1083"/>
      <c r="AJ28" s="1086"/>
      <c r="AK28" s="1087">
        <v>53</v>
      </c>
      <c r="AL28" s="1011"/>
      <c r="AM28" s="1011"/>
      <c r="AN28" s="1011"/>
      <c r="AO28" s="1011"/>
      <c r="AP28" s="1011" t="s">
        <v>468</v>
      </c>
      <c r="AQ28" s="1011"/>
      <c r="AR28" s="1011"/>
      <c r="AS28" s="1011"/>
      <c r="AT28" s="1011"/>
      <c r="AU28" s="1011" t="s">
        <v>468</v>
      </c>
      <c r="AV28" s="1011"/>
      <c r="AW28" s="1011"/>
      <c r="AX28" s="1011"/>
      <c r="AY28" s="1011"/>
      <c r="AZ28" s="1076" t="s">
        <v>468</v>
      </c>
      <c r="BA28" s="1076"/>
      <c r="BB28" s="1076"/>
      <c r="BC28" s="1076"/>
      <c r="BD28" s="1076"/>
      <c r="BE28" s="1077"/>
      <c r="BF28" s="1077"/>
      <c r="BG28" s="1077"/>
      <c r="BH28" s="1077"/>
      <c r="BI28" s="1078"/>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x14ac:dyDescent="0.15">
      <c r="A29" s="219">
        <v>2</v>
      </c>
      <c r="B29" s="1067" t="s">
        <v>520</v>
      </c>
      <c r="C29" s="1068"/>
      <c r="D29" s="1068"/>
      <c r="E29" s="1068"/>
      <c r="F29" s="1068"/>
      <c r="G29" s="1068"/>
      <c r="H29" s="1068"/>
      <c r="I29" s="1068"/>
      <c r="J29" s="1068"/>
      <c r="K29" s="1068"/>
      <c r="L29" s="1068"/>
      <c r="M29" s="1068"/>
      <c r="N29" s="1068"/>
      <c r="O29" s="1068"/>
      <c r="P29" s="1069"/>
      <c r="Q29" s="1073">
        <v>66</v>
      </c>
      <c r="R29" s="1074"/>
      <c r="S29" s="1074"/>
      <c r="T29" s="1074"/>
      <c r="U29" s="1074"/>
      <c r="V29" s="1074">
        <v>66</v>
      </c>
      <c r="W29" s="1074"/>
      <c r="X29" s="1074"/>
      <c r="Y29" s="1074"/>
      <c r="Z29" s="1074"/>
      <c r="AA29" s="1074">
        <v>0</v>
      </c>
      <c r="AB29" s="1074"/>
      <c r="AC29" s="1074"/>
      <c r="AD29" s="1074"/>
      <c r="AE29" s="1075"/>
      <c r="AF29" s="1049">
        <v>0</v>
      </c>
      <c r="AG29" s="1050"/>
      <c r="AH29" s="1050"/>
      <c r="AI29" s="1050"/>
      <c r="AJ29" s="1051"/>
      <c r="AK29" s="1009">
        <v>22</v>
      </c>
      <c r="AL29" s="1000"/>
      <c r="AM29" s="1000"/>
      <c r="AN29" s="1000"/>
      <c r="AO29" s="1000"/>
      <c r="AP29" s="1000" t="s">
        <v>468</v>
      </c>
      <c r="AQ29" s="1000"/>
      <c r="AR29" s="1000"/>
      <c r="AS29" s="1000"/>
      <c r="AT29" s="1000"/>
      <c r="AU29" s="1000" t="s">
        <v>468</v>
      </c>
      <c r="AV29" s="1000"/>
      <c r="AW29" s="1000"/>
      <c r="AX29" s="1000"/>
      <c r="AY29" s="1000"/>
      <c r="AZ29" s="1000" t="s">
        <v>468</v>
      </c>
      <c r="BA29" s="1000"/>
      <c r="BB29" s="1000"/>
      <c r="BC29" s="1000"/>
      <c r="BD29" s="1000"/>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x14ac:dyDescent="0.15">
      <c r="A30" s="219">
        <v>3</v>
      </c>
      <c r="B30" s="1067" t="s">
        <v>518</v>
      </c>
      <c r="C30" s="1068"/>
      <c r="D30" s="1068"/>
      <c r="E30" s="1068"/>
      <c r="F30" s="1068"/>
      <c r="G30" s="1068"/>
      <c r="H30" s="1068"/>
      <c r="I30" s="1068"/>
      <c r="J30" s="1068"/>
      <c r="K30" s="1068"/>
      <c r="L30" s="1068"/>
      <c r="M30" s="1068"/>
      <c r="N30" s="1068"/>
      <c r="O30" s="1068"/>
      <c r="P30" s="1069"/>
      <c r="Q30" s="1073">
        <v>623</v>
      </c>
      <c r="R30" s="1074"/>
      <c r="S30" s="1074"/>
      <c r="T30" s="1074"/>
      <c r="U30" s="1074"/>
      <c r="V30" s="1074">
        <v>622</v>
      </c>
      <c r="W30" s="1074"/>
      <c r="X30" s="1074"/>
      <c r="Y30" s="1074"/>
      <c r="Z30" s="1074"/>
      <c r="AA30" s="1074">
        <v>1</v>
      </c>
      <c r="AB30" s="1074"/>
      <c r="AC30" s="1074"/>
      <c r="AD30" s="1074"/>
      <c r="AE30" s="1075"/>
      <c r="AF30" s="1049">
        <v>1</v>
      </c>
      <c r="AG30" s="1050"/>
      <c r="AH30" s="1050"/>
      <c r="AI30" s="1050"/>
      <c r="AJ30" s="1051"/>
      <c r="AK30" s="1009">
        <v>95</v>
      </c>
      <c r="AL30" s="1000"/>
      <c r="AM30" s="1000"/>
      <c r="AN30" s="1000"/>
      <c r="AO30" s="1000"/>
      <c r="AP30" s="1000" t="s">
        <v>468</v>
      </c>
      <c r="AQ30" s="1000"/>
      <c r="AR30" s="1000"/>
      <c r="AS30" s="1000"/>
      <c r="AT30" s="1000"/>
      <c r="AU30" s="1000" t="s">
        <v>468</v>
      </c>
      <c r="AV30" s="1000"/>
      <c r="AW30" s="1000"/>
      <c r="AX30" s="1000"/>
      <c r="AY30" s="1000"/>
      <c r="AZ30" s="1000" t="s">
        <v>468</v>
      </c>
      <c r="BA30" s="1000"/>
      <c r="BB30" s="1000"/>
      <c r="BC30" s="1000"/>
      <c r="BD30" s="1000"/>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x14ac:dyDescent="0.15">
      <c r="A31" s="219">
        <v>4</v>
      </c>
      <c r="B31" s="1067" t="s">
        <v>521</v>
      </c>
      <c r="C31" s="1068"/>
      <c r="D31" s="1068"/>
      <c r="E31" s="1068"/>
      <c r="F31" s="1068"/>
      <c r="G31" s="1068"/>
      <c r="H31" s="1068"/>
      <c r="I31" s="1068"/>
      <c r="J31" s="1068"/>
      <c r="K31" s="1068"/>
      <c r="L31" s="1068"/>
      <c r="M31" s="1068"/>
      <c r="N31" s="1068"/>
      <c r="O31" s="1068"/>
      <c r="P31" s="1069"/>
      <c r="Q31" s="1073">
        <v>74</v>
      </c>
      <c r="R31" s="1074"/>
      <c r="S31" s="1074"/>
      <c r="T31" s="1074"/>
      <c r="U31" s="1074"/>
      <c r="V31" s="1074">
        <v>74</v>
      </c>
      <c r="W31" s="1074"/>
      <c r="X31" s="1074"/>
      <c r="Y31" s="1074"/>
      <c r="Z31" s="1074"/>
      <c r="AA31" s="1074">
        <v>0</v>
      </c>
      <c r="AB31" s="1074"/>
      <c r="AC31" s="1074"/>
      <c r="AD31" s="1074"/>
      <c r="AE31" s="1075"/>
      <c r="AF31" s="1049">
        <v>0</v>
      </c>
      <c r="AG31" s="1050"/>
      <c r="AH31" s="1050"/>
      <c r="AI31" s="1050"/>
      <c r="AJ31" s="1051"/>
      <c r="AK31" s="1009">
        <v>31</v>
      </c>
      <c r="AL31" s="1000"/>
      <c r="AM31" s="1000"/>
      <c r="AN31" s="1000"/>
      <c r="AO31" s="1000"/>
      <c r="AP31" s="1000" t="s">
        <v>468</v>
      </c>
      <c r="AQ31" s="1000"/>
      <c r="AR31" s="1000"/>
      <c r="AS31" s="1000"/>
      <c r="AT31" s="1000"/>
      <c r="AU31" s="1000" t="s">
        <v>468</v>
      </c>
      <c r="AV31" s="1000"/>
      <c r="AW31" s="1000"/>
      <c r="AX31" s="1000"/>
      <c r="AY31" s="1000"/>
      <c r="AZ31" s="1000" t="s">
        <v>468</v>
      </c>
      <c r="BA31" s="1000"/>
      <c r="BB31" s="1000"/>
      <c r="BC31" s="1000"/>
      <c r="BD31" s="1000"/>
      <c r="BE31" s="1062"/>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x14ac:dyDescent="0.15">
      <c r="A32" s="219">
        <v>5</v>
      </c>
      <c r="B32" s="1067" t="s">
        <v>522</v>
      </c>
      <c r="C32" s="1068"/>
      <c r="D32" s="1068"/>
      <c r="E32" s="1068"/>
      <c r="F32" s="1068"/>
      <c r="G32" s="1068"/>
      <c r="H32" s="1068"/>
      <c r="I32" s="1068"/>
      <c r="J32" s="1068"/>
      <c r="K32" s="1068"/>
      <c r="L32" s="1068"/>
      <c r="M32" s="1068"/>
      <c r="N32" s="1068"/>
      <c r="O32" s="1068"/>
      <c r="P32" s="1069"/>
      <c r="Q32" s="1073">
        <v>61</v>
      </c>
      <c r="R32" s="1074"/>
      <c r="S32" s="1074"/>
      <c r="T32" s="1074"/>
      <c r="U32" s="1074"/>
      <c r="V32" s="1074">
        <v>61</v>
      </c>
      <c r="W32" s="1074"/>
      <c r="X32" s="1074"/>
      <c r="Y32" s="1074"/>
      <c r="Z32" s="1074"/>
      <c r="AA32" s="1074">
        <v>0</v>
      </c>
      <c r="AB32" s="1074"/>
      <c r="AC32" s="1074"/>
      <c r="AD32" s="1074"/>
      <c r="AE32" s="1075"/>
      <c r="AF32" s="1049">
        <v>0</v>
      </c>
      <c r="AG32" s="1050"/>
      <c r="AH32" s="1050"/>
      <c r="AI32" s="1050"/>
      <c r="AJ32" s="1051"/>
      <c r="AK32" s="1009">
        <v>17</v>
      </c>
      <c r="AL32" s="1000"/>
      <c r="AM32" s="1000"/>
      <c r="AN32" s="1000"/>
      <c r="AO32" s="1000"/>
      <c r="AP32" s="1000">
        <v>186</v>
      </c>
      <c r="AQ32" s="1000"/>
      <c r="AR32" s="1000"/>
      <c r="AS32" s="1000"/>
      <c r="AT32" s="1000"/>
      <c r="AU32" s="1000">
        <v>90</v>
      </c>
      <c r="AV32" s="1000"/>
      <c r="AW32" s="1000"/>
      <c r="AX32" s="1000"/>
      <c r="AY32" s="1000"/>
      <c r="AZ32" s="1072" t="s">
        <v>468</v>
      </c>
      <c r="BA32" s="1072"/>
      <c r="BB32" s="1072"/>
      <c r="BC32" s="1072"/>
      <c r="BD32" s="1072"/>
      <c r="BE32" s="1062" t="s">
        <v>528</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x14ac:dyDescent="0.15">
      <c r="A33" s="219">
        <v>6</v>
      </c>
      <c r="B33" s="1067" t="s">
        <v>519</v>
      </c>
      <c r="C33" s="1068"/>
      <c r="D33" s="1068"/>
      <c r="E33" s="1068"/>
      <c r="F33" s="1068"/>
      <c r="G33" s="1068"/>
      <c r="H33" s="1068"/>
      <c r="I33" s="1068"/>
      <c r="J33" s="1068"/>
      <c r="K33" s="1068"/>
      <c r="L33" s="1068"/>
      <c r="M33" s="1068"/>
      <c r="N33" s="1068"/>
      <c r="O33" s="1068"/>
      <c r="P33" s="1069"/>
      <c r="Q33" s="1073">
        <v>73</v>
      </c>
      <c r="R33" s="1074"/>
      <c r="S33" s="1074"/>
      <c r="T33" s="1074"/>
      <c r="U33" s="1074"/>
      <c r="V33" s="1074">
        <v>73</v>
      </c>
      <c r="W33" s="1074"/>
      <c r="X33" s="1074"/>
      <c r="Y33" s="1074"/>
      <c r="Z33" s="1074"/>
      <c r="AA33" s="1074">
        <v>0</v>
      </c>
      <c r="AB33" s="1074"/>
      <c r="AC33" s="1074"/>
      <c r="AD33" s="1074"/>
      <c r="AE33" s="1075"/>
      <c r="AF33" s="1049">
        <v>0</v>
      </c>
      <c r="AG33" s="1050"/>
      <c r="AH33" s="1050"/>
      <c r="AI33" s="1050"/>
      <c r="AJ33" s="1051"/>
      <c r="AK33" s="1009">
        <v>26</v>
      </c>
      <c r="AL33" s="1000"/>
      <c r="AM33" s="1000"/>
      <c r="AN33" s="1000"/>
      <c r="AO33" s="1000"/>
      <c r="AP33" s="1000">
        <v>330</v>
      </c>
      <c r="AQ33" s="1000"/>
      <c r="AR33" s="1000"/>
      <c r="AS33" s="1000"/>
      <c r="AT33" s="1000"/>
      <c r="AU33" s="1000">
        <v>237</v>
      </c>
      <c r="AV33" s="1000"/>
      <c r="AW33" s="1000"/>
      <c r="AX33" s="1000"/>
      <c r="AY33" s="1000"/>
      <c r="AZ33" s="1072" t="s">
        <v>468</v>
      </c>
      <c r="BA33" s="1072"/>
      <c r="BB33" s="1072"/>
      <c r="BC33" s="1072"/>
      <c r="BD33" s="1072"/>
      <c r="BE33" s="1062" t="s">
        <v>528</v>
      </c>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x14ac:dyDescent="0.15">
      <c r="A34" s="219">
        <v>7</v>
      </c>
      <c r="B34" s="1067" t="s">
        <v>523</v>
      </c>
      <c r="C34" s="1068"/>
      <c r="D34" s="1068"/>
      <c r="E34" s="1068"/>
      <c r="F34" s="1068"/>
      <c r="G34" s="1068"/>
      <c r="H34" s="1068"/>
      <c r="I34" s="1068"/>
      <c r="J34" s="1068"/>
      <c r="K34" s="1068"/>
      <c r="L34" s="1068"/>
      <c r="M34" s="1068"/>
      <c r="N34" s="1068"/>
      <c r="O34" s="1068"/>
      <c r="P34" s="1069"/>
      <c r="Q34" s="1073">
        <v>48</v>
      </c>
      <c r="R34" s="1074"/>
      <c r="S34" s="1074"/>
      <c r="T34" s="1074"/>
      <c r="U34" s="1074"/>
      <c r="V34" s="1074">
        <v>36</v>
      </c>
      <c r="W34" s="1074"/>
      <c r="X34" s="1074"/>
      <c r="Y34" s="1074"/>
      <c r="Z34" s="1074"/>
      <c r="AA34" s="1074">
        <v>12</v>
      </c>
      <c r="AB34" s="1074"/>
      <c r="AC34" s="1074"/>
      <c r="AD34" s="1074"/>
      <c r="AE34" s="1075"/>
      <c r="AF34" s="1049">
        <v>0</v>
      </c>
      <c r="AG34" s="1050"/>
      <c r="AH34" s="1050"/>
      <c r="AI34" s="1050"/>
      <c r="AJ34" s="1051"/>
      <c r="AK34" s="1009">
        <v>24</v>
      </c>
      <c r="AL34" s="1000"/>
      <c r="AM34" s="1000"/>
      <c r="AN34" s="1000"/>
      <c r="AO34" s="1000"/>
      <c r="AP34" s="1000">
        <v>56</v>
      </c>
      <c r="AQ34" s="1000"/>
      <c r="AR34" s="1000"/>
      <c r="AS34" s="1000"/>
      <c r="AT34" s="1000"/>
      <c r="AU34" s="1000">
        <v>42</v>
      </c>
      <c r="AV34" s="1000"/>
      <c r="AW34" s="1000"/>
      <c r="AX34" s="1000"/>
      <c r="AY34" s="1000"/>
      <c r="AZ34" s="1072" t="s">
        <v>468</v>
      </c>
      <c r="BA34" s="1072"/>
      <c r="BB34" s="1072"/>
      <c r="BC34" s="1072"/>
      <c r="BD34" s="1072"/>
      <c r="BE34" s="1062" t="s">
        <v>528</v>
      </c>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x14ac:dyDescent="0.15">
      <c r="A35" s="219">
        <v>8</v>
      </c>
      <c r="B35" s="1067"/>
      <c r="C35" s="1068"/>
      <c r="D35" s="1068"/>
      <c r="E35" s="1068"/>
      <c r="F35" s="1068"/>
      <c r="G35" s="1068"/>
      <c r="H35" s="1068"/>
      <c r="I35" s="1068"/>
      <c r="J35" s="1068"/>
      <c r="K35" s="1068"/>
      <c r="L35" s="1068"/>
      <c r="M35" s="1068"/>
      <c r="N35" s="1068"/>
      <c r="O35" s="1068"/>
      <c r="P35" s="1069"/>
      <c r="Q35" s="1073"/>
      <c r="R35" s="1074"/>
      <c r="S35" s="1074"/>
      <c r="T35" s="1074"/>
      <c r="U35" s="1074"/>
      <c r="V35" s="1074"/>
      <c r="W35" s="1074"/>
      <c r="X35" s="1074"/>
      <c r="Y35" s="1074"/>
      <c r="Z35" s="1074"/>
      <c r="AA35" s="1074"/>
      <c r="AB35" s="1074"/>
      <c r="AC35" s="1074"/>
      <c r="AD35" s="1074"/>
      <c r="AE35" s="1075"/>
      <c r="AF35" s="1049"/>
      <c r="AG35" s="1050"/>
      <c r="AH35" s="1050"/>
      <c r="AI35" s="1050"/>
      <c r="AJ35" s="1051"/>
      <c r="AK35" s="1009"/>
      <c r="AL35" s="1000"/>
      <c r="AM35" s="1000"/>
      <c r="AN35" s="1000"/>
      <c r="AO35" s="1000"/>
      <c r="AP35" s="1000"/>
      <c r="AQ35" s="1000"/>
      <c r="AR35" s="1000"/>
      <c r="AS35" s="1000"/>
      <c r="AT35" s="1000"/>
      <c r="AU35" s="1000"/>
      <c r="AV35" s="1000"/>
      <c r="AW35" s="1000"/>
      <c r="AX35" s="1000"/>
      <c r="AY35" s="1000"/>
      <c r="AZ35" s="1072"/>
      <c r="BA35" s="1072"/>
      <c r="BB35" s="1072"/>
      <c r="BC35" s="1072"/>
      <c r="BD35" s="1072"/>
      <c r="BE35" s="1062"/>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x14ac:dyDescent="0.15">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09"/>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x14ac:dyDescent="0.15">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09"/>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x14ac:dyDescent="0.15">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09"/>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x14ac:dyDescent="0.15">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09"/>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x14ac:dyDescent="0.15">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09"/>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x14ac:dyDescent="0.15">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09"/>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x14ac:dyDescent="0.15">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09"/>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x14ac:dyDescent="0.15">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09"/>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x14ac:dyDescent="0.15">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09"/>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x14ac:dyDescent="0.15">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09"/>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x14ac:dyDescent="0.15">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09"/>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x14ac:dyDescent="0.15">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09"/>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x14ac:dyDescent="0.15">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09"/>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x14ac:dyDescent="0.15">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09"/>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x14ac:dyDescent="0.15">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x14ac:dyDescent="0.15">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x14ac:dyDescent="0.15">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x14ac:dyDescent="0.15">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x14ac:dyDescent="0.15">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x14ac:dyDescent="0.15">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x14ac:dyDescent="0.15">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x14ac:dyDescent="0.15">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x14ac:dyDescent="0.15">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x14ac:dyDescent="0.15">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x14ac:dyDescent="0.15">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x14ac:dyDescent="0.2">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x14ac:dyDescent="0.15">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381</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x14ac:dyDescent="0.2">
      <c r="A63" s="217" t="s">
        <v>366</v>
      </c>
      <c r="B63" s="973" t="s">
        <v>529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60</v>
      </c>
      <c r="AG63" s="988"/>
      <c r="AH63" s="988"/>
      <c r="AI63" s="988"/>
      <c r="AJ63" s="1060"/>
      <c r="AK63" s="1061"/>
      <c r="AL63" s="992"/>
      <c r="AM63" s="992"/>
      <c r="AN63" s="992"/>
      <c r="AO63" s="992"/>
      <c r="AP63" s="988">
        <v>572</v>
      </c>
      <c r="AQ63" s="988"/>
      <c r="AR63" s="988"/>
      <c r="AS63" s="988"/>
      <c r="AT63" s="988"/>
      <c r="AU63" s="988">
        <v>368</v>
      </c>
      <c r="AV63" s="988"/>
      <c r="AW63" s="988"/>
      <c r="AX63" s="988"/>
      <c r="AY63" s="988"/>
      <c r="AZ63" s="1055"/>
      <c r="BA63" s="1055"/>
      <c r="BB63" s="1055"/>
      <c r="BC63" s="1055"/>
      <c r="BD63" s="1055"/>
      <c r="BE63" s="989"/>
      <c r="BF63" s="989"/>
      <c r="BG63" s="989"/>
      <c r="BH63" s="989"/>
      <c r="BI63" s="990"/>
      <c r="BJ63" s="1056" t="s">
        <v>111</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x14ac:dyDescent="0.2">
      <c r="A65" s="205" t="s">
        <v>382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x14ac:dyDescent="0.15">
      <c r="A66" s="1025" t="s">
        <v>383</v>
      </c>
      <c r="B66" s="1026"/>
      <c r="C66" s="1026"/>
      <c r="D66" s="1026"/>
      <c r="E66" s="1026"/>
      <c r="F66" s="1026"/>
      <c r="G66" s="1026"/>
      <c r="H66" s="1026"/>
      <c r="I66" s="1026"/>
      <c r="J66" s="1026"/>
      <c r="K66" s="1026"/>
      <c r="L66" s="1026"/>
      <c r="M66" s="1026"/>
      <c r="N66" s="1026"/>
      <c r="O66" s="1026"/>
      <c r="P66" s="1027"/>
      <c r="Q66" s="1031" t="s">
        <v>369</v>
      </c>
      <c r="R66" s="1032"/>
      <c r="S66" s="1032"/>
      <c r="T66" s="1032"/>
      <c r="U66" s="1033"/>
      <c r="V66" s="1031" t="s">
        <v>370</v>
      </c>
      <c r="W66" s="1032"/>
      <c r="X66" s="1032"/>
      <c r="Y66" s="1032"/>
      <c r="Z66" s="1033"/>
      <c r="AA66" s="1031" t="s">
        <v>371</v>
      </c>
      <c r="AB66" s="1032"/>
      <c r="AC66" s="1032"/>
      <c r="AD66" s="1032"/>
      <c r="AE66" s="1033"/>
      <c r="AF66" s="1037" t="s">
        <v>372</v>
      </c>
      <c r="AG66" s="1038"/>
      <c r="AH66" s="1038"/>
      <c r="AI66" s="1038"/>
      <c r="AJ66" s="1039"/>
      <c r="AK66" s="1031" t="s">
        <v>373</v>
      </c>
      <c r="AL66" s="1026"/>
      <c r="AM66" s="1026"/>
      <c r="AN66" s="1026"/>
      <c r="AO66" s="1027"/>
      <c r="AP66" s="1031" t="s">
        <v>374</v>
      </c>
      <c r="AQ66" s="1032"/>
      <c r="AR66" s="1032"/>
      <c r="AS66" s="1032"/>
      <c r="AT66" s="1033"/>
      <c r="AU66" s="1031" t="s">
        <v>384</v>
      </c>
      <c r="AV66" s="1032"/>
      <c r="AW66" s="1032"/>
      <c r="AX66" s="1032"/>
      <c r="AY66" s="1033"/>
      <c r="AZ66" s="1031" t="s">
        <v>355</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530</v>
      </c>
      <c r="C68" s="1015"/>
      <c r="D68" s="1015"/>
      <c r="E68" s="1015"/>
      <c r="F68" s="1015"/>
      <c r="G68" s="1015"/>
      <c r="H68" s="1015"/>
      <c r="I68" s="1015"/>
      <c r="J68" s="1015"/>
      <c r="K68" s="1015"/>
      <c r="L68" s="1015"/>
      <c r="M68" s="1015"/>
      <c r="N68" s="1015"/>
      <c r="O68" s="1015"/>
      <c r="P68" s="1016"/>
      <c r="Q68" s="1017">
        <v>781</v>
      </c>
      <c r="R68" s="1018"/>
      <c r="S68" s="1018"/>
      <c r="T68" s="1018"/>
      <c r="U68" s="1018"/>
      <c r="V68" s="1018">
        <v>774</v>
      </c>
      <c r="W68" s="1018"/>
      <c r="X68" s="1018"/>
      <c r="Y68" s="1018"/>
      <c r="Z68" s="1018"/>
      <c r="AA68" s="1018">
        <v>7</v>
      </c>
      <c r="AB68" s="1018"/>
      <c r="AC68" s="1018"/>
      <c r="AD68" s="1018"/>
      <c r="AE68" s="1018"/>
      <c r="AF68" s="1018">
        <v>7</v>
      </c>
      <c r="AG68" s="1018"/>
      <c r="AH68" s="1018"/>
      <c r="AI68" s="1018"/>
      <c r="AJ68" s="1018"/>
      <c r="AK68" s="1018">
        <v>307</v>
      </c>
      <c r="AL68" s="1018"/>
      <c r="AM68" s="1018"/>
      <c r="AN68" s="1018"/>
      <c r="AO68" s="1018"/>
      <c r="AP68" s="1011" t="s">
        <v>468</v>
      </c>
      <c r="AQ68" s="1011"/>
      <c r="AR68" s="1011"/>
      <c r="AS68" s="1011"/>
      <c r="AT68" s="1011"/>
      <c r="AU68" s="1011" t="s">
        <v>468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531</v>
      </c>
      <c r="C69" s="1004"/>
      <c r="D69" s="1004"/>
      <c r="E69" s="1004"/>
      <c r="F69" s="1004"/>
      <c r="G69" s="1004"/>
      <c r="H69" s="1004"/>
      <c r="I69" s="1004"/>
      <c r="J69" s="1004"/>
      <c r="K69" s="1004"/>
      <c r="L69" s="1004"/>
      <c r="M69" s="1004"/>
      <c r="N69" s="1004"/>
      <c r="O69" s="1004"/>
      <c r="P69" s="1005"/>
      <c r="Q69" s="1006">
        <v>1106</v>
      </c>
      <c r="R69" s="1000"/>
      <c r="S69" s="1000"/>
      <c r="T69" s="1000"/>
      <c r="U69" s="1000"/>
      <c r="V69" s="1000">
        <v>1105</v>
      </c>
      <c r="W69" s="1000"/>
      <c r="X69" s="1000"/>
      <c r="Y69" s="1000"/>
      <c r="Z69" s="1000"/>
      <c r="AA69" s="1000">
        <v>0</v>
      </c>
      <c r="AB69" s="1000"/>
      <c r="AC69" s="1000"/>
      <c r="AD69" s="1000"/>
      <c r="AE69" s="1000"/>
      <c r="AF69" s="1000">
        <v>0</v>
      </c>
      <c r="AG69" s="1000"/>
      <c r="AH69" s="1000"/>
      <c r="AI69" s="1000"/>
      <c r="AJ69" s="1000"/>
      <c r="AK69" s="1000">
        <v>36</v>
      </c>
      <c r="AL69" s="1000"/>
      <c r="AM69" s="1000"/>
      <c r="AN69" s="1000"/>
      <c r="AO69" s="1000"/>
      <c r="AP69" s="1010" t="s">
        <v>468</v>
      </c>
      <c r="AQ69" s="1008"/>
      <c r="AR69" s="1008"/>
      <c r="AS69" s="1008"/>
      <c r="AT69" s="1009"/>
      <c r="AU69" s="1010" t="s">
        <v>468</v>
      </c>
      <c r="AV69" s="1008"/>
      <c r="AW69" s="1008"/>
      <c r="AX69" s="1008"/>
      <c r="AY69" s="1009"/>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532</v>
      </c>
      <c r="C70" s="1004"/>
      <c r="D70" s="1004"/>
      <c r="E70" s="1004"/>
      <c r="F70" s="1004"/>
      <c r="G70" s="1004"/>
      <c r="H70" s="1004"/>
      <c r="I70" s="1004"/>
      <c r="J70" s="1004"/>
      <c r="K70" s="1004"/>
      <c r="L70" s="1004"/>
      <c r="M70" s="1004"/>
      <c r="N70" s="1004"/>
      <c r="O70" s="1004"/>
      <c r="P70" s="1005"/>
      <c r="Q70" s="1006">
        <v>192</v>
      </c>
      <c r="R70" s="1000"/>
      <c r="S70" s="1000"/>
      <c r="T70" s="1000"/>
      <c r="U70" s="1000"/>
      <c r="V70" s="1000">
        <v>191</v>
      </c>
      <c r="W70" s="1000"/>
      <c r="X70" s="1000"/>
      <c r="Y70" s="1000"/>
      <c r="Z70" s="1000"/>
      <c r="AA70" s="1000">
        <v>2</v>
      </c>
      <c r="AB70" s="1000"/>
      <c r="AC70" s="1000"/>
      <c r="AD70" s="1000"/>
      <c r="AE70" s="1000"/>
      <c r="AF70" s="1000">
        <v>2</v>
      </c>
      <c r="AG70" s="1000"/>
      <c r="AH70" s="1000"/>
      <c r="AI70" s="1000"/>
      <c r="AJ70" s="1000"/>
      <c r="AK70" s="1000">
        <v>0</v>
      </c>
      <c r="AL70" s="1000"/>
      <c r="AM70" s="1000"/>
      <c r="AN70" s="1000"/>
      <c r="AO70" s="1000"/>
      <c r="AP70" s="1010" t="s">
        <v>468</v>
      </c>
      <c r="AQ70" s="1008"/>
      <c r="AR70" s="1008"/>
      <c r="AS70" s="1008"/>
      <c r="AT70" s="1009"/>
      <c r="AU70" s="1010" t="s">
        <v>468</v>
      </c>
      <c r="AV70" s="1008"/>
      <c r="AW70" s="1008"/>
      <c r="AX70" s="1008"/>
      <c r="AY70" s="1009"/>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533</v>
      </c>
      <c r="C71" s="1004"/>
      <c r="D71" s="1004"/>
      <c r="E71" s="1004"/>
      <c r="F71" s="1004"/>
      <c r="G71" s="1004"/>
      <c r="H71" s="1004"/>
      <c r="I71" s="1004"/>
      <c r="J71" s="1004"/>
      <c r="K71" s="1004"/>
      <c r="L71" s="1004"/>
      <c r="M71" s="1004"/>
      <c r="N71" s="1004"/>
      <c r="O71" s="1004"/>
      <c r="P71" s="1005"/>
      <c r="Q71" s="1006">
        <v>22</v>
      </c>
      <c r="R71" s="1000"/>
      <c r="S71" s="1000"/>
      <c r="T71" s="1000"/>
      <c r="U71" s="1000"/>
      <c r="V71" s="1000">
        <v>21</v>
      </c>
      <c r="W71" s="1000"/>
      <c r="X71" s="1000"/>
      <c r="Y71" s="1000"/>
      <c r="Z71" s="1000"/>
      <c r="AA71" s="1000">
        <v>1</v>
      </c>
      <c r="AB71" s="1000"/>
      <c r="AC71" s="1000"/>
      <c r="AD71" s="1000"/>
      <c r="AE71" s="1000"/>
      <c r="AF71" s="1000">
        <v>1</v>
      </c>
      <c r="AG71" s="1000"/>
      <c r="AH71" s="1000"/>
      <c r="AI71" s="1000"/>
      <c r="AJ71" s="1000"/>
      <c r="AK71" s="1000">
        <v>2</v>
      </c>
      <c r="AL71" s="1000"/>
      <c r="AM71" s="1000"/>
      <c r="AN71" s="1000"/>
      <c r="AO71" s="1000"/>
      <c r="AP71" s="1010" t="s">
        <v>468</v>
      </c>
      <c r="AQ71" s="1008"/>
      <c r="AR71" s="1008"/>
      <c r="AS71" s="1008"/>
      <c r="AT71" s="1009"/>
      <c r="AU71" s="1010" t="s">
        <v>468</v>
      </c>
      <c r="AV71" s="1008"/>
      <c r="AW71" s="1008"/>
      <c r="AX71" s="1008"/>
      <c r="AY71" s="1009"/>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534</v>
      </c>
      <c r="C72" s="1004"/>
      <c r="D72" s="1004"/>
      <c r="E72" s="1004"/>
      <c r="F72" s="1004"/>
      <c r="G72" s="1004"/>
      <c r="H72" s="1004"/>
      <c r="I72" s="1004"/>
      <c r="J72" s="1004"/>
      <c r="K72" s="1004"/>
      <c r="L72" s="1004"/>
      <c r="M72" s="1004"/>
      <c r="N72" s="1004"/>
      <c r="O72" s="1004"/>
      <c r="P72" s="1005"/>
      <c r="Q72" s="1006">
        <v>14</v>
      </c>
      <c r="R72" s="1000"/>
      <c r="S72" s="1000"/>
      <c r="T72" s="1000"/>
      <c r="U72" s="1000"/>
      <c r="V72" s="1000">
        <v>10</v>
      </c>
      <c r="W72" s="1000"/>
      <c r="X72" s="1000"/>
      <c r="Y72" s="1000"/>
      <c r="Z72" s="1000"/>
      <c r="AA72" s="1000">
        <v>4</v>
      </c>
      <c r="AB72" s="1000"/>
      <c r="AC72" s="1000"/>
      <c r="AD72" s="1000"/>
      <c r="AE72" s="1000"/>
      <c r="AF72" s="1000">
        <v>4</v>
      </c>
      <c r="AG72" s="1000"/>
      <c r="AH72" s="1000"/>
      <c r="AI72" s="1000"/>
      <c r="AJ72" s="1000"/>
      <c r="AK72" s="1000">
        <v>0</v>
      </c>
      <c r="AL72" s="1000"/>
      <c r="AM72" s="1000"/>
      <c r="AN72" s="1000"/>
      <c r="AO72" s="1000"/>
      <c r="AP72" s="1010" t="s">
        <v>468</v>
      </c>
      <c r="AQ72" s="1008"/>
      <c r="AR72" s="1008"/>
      <c r="AS72" s="1008"/>
      <c r="AT72" s="1009"/>
      <c r="AU72" s="1010" t="s">
        <v>468</v>
      </c>
      <c r="AV72" s="1008"/>
      <c r="AW72" s="1008"/>
      <c r="AX72" s="1008"/>
      <c r="AY72" s="1009"/>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535</v>
      </c>
      <c r="C73" s="1004"/>
      <c r="D73" s="1004"/>
      <c r="E73" s="1004"/>
      <c r="F73" s="1004"/>
      <c r="G73" s="1004"/>
      <c r="H73" s="1004"/>
      <c r="I73" s="1004"/>
      <c r="J73" s="1004"/>
      <c r="K73" s="1004"/>
      <c r="L73" s="1004"/>
      <c r="M73" s="1004"/>
      <c r="N73" s="1004"/>
      <c r="O73" s="1004"/>
      <c r="P73" s="1005"/>
      <c r="Q73" s="1006">
        <v>44</v>
      </c>
      <c r="R73" s="1000"/>
      <c r="S73" s="1000"/>
      <c r="T73" s="1000"/>
      <c r="U73" s="1000"/>
      <c r="V73" s="1000">
        <v>42</v>
      </c>
      <c r="W73" s="1000"/>
      <c r="X73" s="1000"/>
      <c r="Y73" s="1000"/>
      <c r="Z73" s="1000"/>
      <c r="AA73" s="1000">
        <v>1</v>
      </c>
      <c r="AB73" s="1000"/>
      <c r="AC73" s="1000"/>
      <c r="AD73" s="1000"/>
      <c r="AE73" s="1000"/>
      <c r="AF73" s="1000">
        <v>1</v>
      </c>
      <c r="AG73" s="1000"/>
      <c r="AH73" s="1000"/>
      <c r="AI73" s="1000"/>
      <c r="AJ73" s="1000"/>
      <c r="AK73" s="1000">
        <v>3</v>
      </c>
      <c r="AL73" s="1000"/>
      <c r="AM73" s="1000"/>
      <c r="AN73" s="1000"/>
      <c r="AO73" s="1000"/>
      <c r="AP73" s="1010" t="s">
        <v>468</v>
      </c>
      <c r="AQ73" s="1008"/>
      <c r="AR73" s="1008"/>
      <c r="AS73" s="1008"/>
      <c r="AT73" s="1009"/>
      <c r="AU73" s="1010" t="s">
        <v>468</v>
      </c>
      <c r="AV73" s="1008"/>
      <c r="AW73" s="1008"/>
      <c r="AX73" s="1008"/>
      <c r="AY73" s="1009"/>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536</v>
      </c>
      <c r="C74" s="1004"/>
      <c r="D74" s="1004"/>
      <c r="E74" s="1004"/>
      <c r="F74" s="1004"/>
      <c r="G74" s="1004"/>
      <c r="H74" s="1004"/>
      <c r="I74" s="1004"/>
      <c r="J74" s="1004"/>
      <c r="K74" s="1004"/>
      <c r="L74" s="1004"/>
      <c r="M74" s="1004"/>
      <c r="N74" s="1004"/>
      <c r="O74" s="1004"/>
      <c r="P74" s="1005"/>
      <c r="Q74" s="1006">
        <v>36</v>
      </c>
      <c r="R74" s="1000"/>
      <c r="S74" s="1000"/>
      <c r="T74" s="1000"/>
      <c r="U74" s="1000"/>
      <c r="V74" s="1000">
        <v>30</v>
      </c>
      <c r="W74" s="1000"/>
      <c r="X74" s="1000"/>
      <c r="Y74" s="1000"/>
      <c r="Z74" s="1000"/>
      <c r="AA74" s="1000">
        <v>6</v>
      </c>
      <c r="AB74" s="1000"/>
      <c r="AC74" s="1000"/>
      <c r="AD74" s="1000"/>
      <c r="AE74" s="1000"/>
      <c r="AF74" s="1000">
        <v>6</v>
      </c>
      <c r="AG74" s="1000"/>
      <c r="AH74" s="1000"/>
      <c r="AI74" s="1000"/>
      <c r="AJ74" s="1000"/>
      <c r="AK74" s="1000">
        <v>0</v>
      </c>
      <c r="AL74" s="1000"/>
      <c r="AM74" s="1000"/>
      <c r="AN74" s="1000"/>
      <c r="AO74" s="1000"/>
      <c r="AP74" s="1010" t="s">
        <v>468</v>
      </c>
      <c r="AQ74" s="1008"/>
      <c r="AR74" s="1008"/>
      <c r="AS74" s="1008"/>
      <c r="AT74" s="1009"/>
      <c r="AU74" s="1010" t="s">
        <v>468</v>
      </c>
      <c r="AV74" s="1008"/>
      <c r="AW74" s="1008"/>
      <c r="AX74" s="1008"/>
      <c r="AY74" s="1009"/>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537</v>
      </c>
      <c r="C75" s="1004"/>
      <c r="D75" s="1004"/>
      <c r="E75" s="1004"/>
      <c r="F75" s="1004"/>
      <c r="G75" s="1004"/>
      <c r="H75" s="1004"/>
      <c r="I75" s="1004"/>
      <c r="J75" s="1004"/>
      <c r="K75" s="1004"/>
      <c r="L75" s="1004"/>
      <c r="M75" s="1004"/>
      <c r="N75" s="1004"/>
      <c r="O75" s="1004"/>
      <c r="P75" s="1005"/>
      <c r="Q75" s="1007">
        <v>82</v>
      </c>
      <c r="R75" s="1008"/>
      <c r="S75" s="1008"/>
      <c r="T75" s="1008"/>
      <c r="U75" s="1009"/>
      <c r="V75" s="1010">
        <v>80</v>
      </c>
      <c r="W75" s="1008"/>
      <c r="X75" s="1008"/>
      <c r="Y75" s="1008"/>
      <c r="Z75" s="1009"/>
      <c r="AA75" s="1010">
        <v>2</v>
      </c>
      <c r="AB75" s="1008"/>
      <c r="AC75" s="1008"/>
      <c r="AD75" s="1008"/>
      <c r="AE75" s="1009"/>
      <c r="AF75" s="1010">
        <v>2</v>
      </c>
      <c r="AG75" s="1008"/>
      <c r="AH75" s="1008"/>
      <c r="AI75" s="1008"/>
      <c r="AJ75" s="1009"/>
      <c r="AK75" s="1010">
        <v>0</v>
      </c>
      <c r="AL75" s="1008"/>
      <c r="AM75" s="1008"/>
      <c r="AN75" s="1008"/>
      <c r="AO75" s="1009"/>
      <c r="AP75" s="1010" t="s">
        <v>468</v>
      </c>
      <c r="AQ75" s="1008"/>
      <c r="AR75" s="1008"/>
      <c r="AS75" s="1008"/>
      <c r="AT75" s="1009"/>
      <c r="AU75" s="1010" t="s">
        <v>468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538</v>
      </c>
      <c r="C76" s="1004"/>
      <c r="D76" s="1004"/>
      <c r="E76" s="1004"/>
      <c r="F76" s="1004"/>
      <c r="G76" s="1004"/>
      <c r="H76" s="1004"/>
      <c r="I76" s="1004"/>
      <c r="J76" s="1004"/>
      <c r="K76" s="1004"/>
      <c r="L76" s="1004"/>
      <c r="M76" s="1004"/>
      <c r="N76" s="1004"/>
      <c r="O76" s="1004"/>
      <c r="P76" s="1005"/>
      <c r="Q76" s="1007">
        <v>232896</v>
      </c>
      <c r="R76" s="1008"/>
      <c r="S76" s="1008"/>
      <c r="T76" s="1008"/>
      <c r="U76" s="1009"/>
      <c r="V76" s="1010">
        <v>226370</v>
      </c>
      <c r="W76" s="1008"/>
      <c r="X76" s="1008"/>
      <c r="Y76" s="1008"/>
      <c r="Z76" s="1009"/>
      <c r="AA76" s="1010">
        <v>6526</v>
      </c>
      <c r="AB76" s="1008"/>
      <c r="AC76" s="1008"/>
      <c r="AD76" s="1008"/>
      <c r="AE76" s="1009"/>
      <c r="AF76" s="1010">
        <v>6526</v>
      </c>
      <c r="AG76" s="1008"/>
      <c r="AH76" s="1008"/>
      <c r="AI76" s="1008"/>
      <c r="AJ76" s="1009"/>
      <c r="AK76" s="1010">
        <v>0</v>
      </c>
      <c r="AL76" s="1008"/>
      <c r="AM76" s="1008"/>
      <c r="AN76" s="1008"/>
      <c r="AO76" s="1009"/>
      <c r="AP76" s="1010" t="s">
        <v>468</v>
      </c>
      <c r="AQ76" s="1008"/>
      <c r="AR76" s="1008"/>
      <c r="AS76" s="1008"/>
      <c r="AT76" s="1009"/>
      <c r="AU76" s="1010" t="s">
        <v>468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539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6550</v>
      </c>
      <c r="AG88" s="988"/>
      <c r="AH88" s="988"/>
      <c r="AI88" s="988"/>
      <c r="AJ88" s="988"/>
      <c r="AK88" s="992"/>
      <c r="AL88" s="992"/>
      <c r="AM88" s="992"/>
      <c r="AN88" s="992"/>
      <c r="AO88" s="992"/>
      <c r="AP88" s="988" t="s">
        <v>540</v>
      </c>
      <c r="AQ88" s="988"/>
      <c r="AR88" s="988"/>
      <c r="AS88" s="988"/>
      <c r="AT88" s="988"/>
      <c r="AU88" s="988" t="s">
        <v>540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543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37</v>
      </c>
      <c r="CS102" s="980"/>
      <c r="CT102" s="980"/>
      <c r="CU102" s="980"/>
      <c r="CV102" s="981"/>
      <c r="CW102" s="979">
        <v>2</v>
      </c>
      <c r="CX102" s="980"/>
      <c r="CY102" s="980"/>
      <c r="CZ102" s="980"/>
      <c r="DA102" s="981"/>
      <c r="DB102" s="979" t="s">
        <v>468</v>
      </c>
      <c r="DC102" s="980"/>
      <c r="DD102" s="980"/>
      <c r="DE102" s="980"/>
      <c r="DF102" s="981"/>
      <c r="DG102" s="979" t="s">
        <v>468</v>
      </c>
      <c r="DH102" s="980"/>
      <c r="DI102" s="980"/>
      <c r="DJ102" s="980"/>
      <c r="DK102" s="981"/>
      <c r="DL102" s="979" t="s">
        <v>468</v>
      </c>
      <c r="DM102" s="980"/>
      <c r="DN102" s="980"/>
      <c r="DO102" s="980"/>
      <c r="DP102" s="981"/>
      <c r="DQ102" s="979" t="s">
        <v>468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385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386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389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392</v>
      </c>
      <c r="AB109" s="923"/>
      <c r="AC109" s="923"/>
      <c r="AD109" s="923"/>
      <c r="AE109" s="924"/>
      <c r="AF109" s="925" t="s">
        <v>287</v>
      </c>
      <c r="AG109" s="923"/>
      <c r="AH109" s="923"/>
      <c r="AI109" s="923"/>
      <c r="AJ109" s="924"/>
      <c r="AK109" s="925" t="s">
        <v>286</v>
      </c>
      <c r="AL109" s="923"/>
      <c r="AM109" s="923"/>
      <c r="AN109" s="923"/>
      <c r="AO109" s="924"/>
      <c r="AP109" s="925" t="s">
        <v>393</v>
      </c>
      <c r="AQ109" s="923"/>
      <c r="AR109" s="923"/>
      <c r="AS109" s="923"/>
      <c r="AT109" s="954"/>
      <c r="AU109" s="922" t="s">
        <v>391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392</v>
      </c>
      <c r="BR109" s="923"/>
      <c r="BS109" s="923"/>
      <c r="BT109" s="923"/>
      <c r="BU109" s="924"/>
      <c r="BV109" s="925" t="s">
        <v>287</v>
      </c>
      <c r="BW109" s="923"/>
      <c r="BX109" s="923"/>
      <c r="BY109" s="923"/>
      <c r="BZ109" s="924"/>
      <c r="CA109" s="925" t="s">
        <v>286</v>
      </c>
      <c r="CB109" s="923"/>
      <c r="CC109" s="923"/>
      <c r="CD109" s="923"/>
      <c r="CE109" s="924"/>
      <c r="CF109" s="961" t="s">
        <v>393</v>
      </c>
      <c r="CG109" s="961"/>
      <c r="CH109" s="961"/>
      <c r="CI109" s="961"/>
      <c r="CJ109" s="961"/>
      <c r="CK109" s="925" t="s">
        <v>394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392</v>
      </c>
      <c r="DH109" s="923"/>
      <c r="DI109" s="923"/>
      <c r="DJ109" s="923"/>
      <c r="DK109" s="924"/>
      <c r="DL109" s="925" t="s">
        <v>287</v>
      </c>
      <c r="DM109" s="923"/>
      <c r="DN109" s="923"/>
      <c r="DO109" s="923"/>
      <c r="DP109" s="924"/>
      <c r="DQ109" s="925" t="s">
        <v>286</v>
      </c>
      <c r="DR109" s="923"/>
      <c r="DS109" s="923"/>
      <c r="DT109" s="923"/>
      <c r="DU109" s="924"/>
      <c r="DV109" s="925" t="s">
        <v>393</v>
      </c>
      <c r="DW109" s="923"/>
      <c r="DX109" s="923"/>
      <c r="DY109" s="923"/>
      <c r="DZ109" s="954"/>
    </row>
    <row r="110" spans="1:131" s="199" customFormat="1" ht="26.25" customHeight="1" x14ac:dyDescent="0.15">
      <c r="A110" s="825" t="s">
        <v>395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277942</v>
      </c>
      <c r="AB110" s="916"/>
      <c r="AC110" s="916"/>
      <c r="AD110" s="916"/>
      <c r="AE110" s="917"/>
      <c r="AF110" s="918">
        <v>258377</v>
      </c>
      <c r="AG110" s="916"/>
      <c r="AH110" s="916"/>
      <c r="AI110" s="916"/>
      <c r="AJ110" s="917"/>
      <c r="AK110" s="918">
        <v>246991</v>
      </c>
      <c r="AL110" s="916"/>
      <c r="AM110" s="916"/>
      <c r="AN110" s="916"/>
      <c r="AO110" s="917"/>
      <c r="AP110" s="919">
        <v>13.9</v>
      </c>
      <c r="AQ110" s="920"/>
      <c r="AR110" s="920"/>
      <c r="AS110" s="920"/>
      <c r="AT110" s="921"/>
      <c r="AU110" s="955" t="s">
        <v>60</v>
      </c>
      <c r="AV110" s="956"/>
      <c r="AW110" s="956"/>
      <c r="AX110" s="956"/>
      <c r="AY110" s="956"/>
      <c r="AZ110" s="881" t="s">
        <v>396</v>
      </c>
      <c r="BA110" s="826"/>
      <c r="BB110" s="826"/>
      <c r="BC110" s="826"/>
      <c r="BD110" s="826"/>
      <c r="BE110" s="826"/>
      <c r="BF110" s="826"/>
      <c r="BG110" s="826"/>
      <c r="BH110" s="826"/>
      <c r="BI110" s="826"/>
      <c r="BJ110" s="826"/>
      <c r="BK110" s="826"/>
      <c r="BL110" s="826"/>
      <c r="BM110" s="826"/>
      <c r="BN110" s="826"/>
      <c r="BO110" s="826"/>
      <c r="BP110" s="827"/>
      <c r="BQ110" s="882">
        <v>2149596</v>
      </c>
      <c r="BR110" s="863"/>
      <c r="BS110" s="863"/>
      <c r="BT110" s="863"/>
      <c r="BU110" s="863"/>
      <c r="BV110" s="863">
        <v>2059351</v>
      </c>
      <c r="BW110" s="863"/>
      <c r="BX110" s="863"/>
      <c r="BY110" s="863"/>
      <c r="BZ110" s="863"/>
      <c r="CA110" s="863">
        <v>2001629</v>
      </c>
      <c r="CB110" s="863"/>
      <c r="CC110" s="863"/>
      <c r="CD110" s="863"/>
      <c r="CE110" s="863"/>
      <c r="CF110" s="887">
        <v>112.6</v>
      </c>
      <c r="CG110" s="888"/>
      <c r="CH110" s="888"/>
      <c r="CI110" s="888"/>
      <c r="CJ110" s="888"/>
      <c r="CK110" s="951" t="s">
        <v>397</v>
      </c>
      <c r="CL110" s="837"/>
      <c r="CM110" s="912" t="s">
        <v>398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399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400</v>
      </c>
      <c r="BA111" s="768"/>
      <c r="BB111" s="768"/>
      <c r="BC111" s="768"/>
      <c r="BD111" s="768"/>
      <c r="BE111" s="768"/>
      <c r="BF111" s="768"/>
      <c r="BG111" s="768"/>
      <c r="BH111" s="768"/>
      <c r="BI111" s="768"/>
      <c r="BJ111" s="768"/>
      <c r="BK111" s="768"/>
      <c r="BL111" s="768"/>
      <c r="BM111" s="768"/>
      <c r="BN111" s="768"/>
      <c r="BO111" s="768"/>
      <c r="BP111" s="769"/>
      <c r="BQ111" s="834">
        <v>47824</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401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402</v>
      </c>
      <c r="B112" s="938"/>
      <c r="C112" s="768" t="s">
        <v>403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404</v>
      </c>
      <c r="BA112" s="768"/>
      <c r="BB112" s="768"/>
      <c r="BC112" s="768"/>
      <c r="BD112" s="768"/>
      <c r="BE112" s="768"/>
      <c r="BF112" s="768"/>
      <c r="BG112" s="768"/>
      <c r="BH112" s="768"/>
      <c r="BI112" s="768"/>
      <c r="BJ112" s="768"/>
      <c r="BK112" s="768"/>
      <c r="BL112" s="768"/>
      <c r="BM112" s="768"/>
      <c r="BN112" s="768"/>
      <c r="BO112" s="768"/>
      <c r="BP112" s="769"/>
      <c r="BQ112" s="834">
        <v>422401</v>
      </c>
      <c r="BR112" s="835"/>
      <c r="BS112" s="835"/>
      <c r="BT112" s="835"/>
      <c r="BU112" s="835"/>
      <c r="BV112" s="835">
        <v>399269</v>
      </c>
      <c r="BW112" s="835"/>
      <c r="BX112" s="835"/>
      <c r="BY112" s="835"/>
      <c r="BZ112" s="835"/>
      <c r="CA112" s="835">
        <v>368306</v>
      </c>
      <c r="CB112" s="835"/>
      <c r="CC112" s="835"/>
      <c r="CD112" s="835"/>
      <c r="CE112" s="835"/>
      <c r="CF112" s="896">
        <v>20.7</v>
      </c>
      <c r="CG112" s="897"/>
      <c r="CH112" s="897"/>
      <c r="CI112" s="897"/>
      <c r="CJ112" s="897"/>
      <c r="CK112" s="952"/>
      <c r="CL112" s="839"/>
      <c r="CM112" s="842" t="s">
        <v>405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47824</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406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49351</v>
      </c>
      <c r="AB113" s="944"/>
      <c r="AC113" s="944"/>
      <c r="AD113" s="944"/>
      <c r="AE113" s="945"/>
      <c r="AF113" s="946">
        <v>48508</v>
      </c>
      <c r="AG113" s="944"/>
      <c r="AH113" s="944"/>
      <c r="AI113" s="944"/>
      <c r="AJ113" s="945"/>
      <c r="AK113" s="946">
        <v>49753</v>
      </c>
      <c r="AL113" s="944"/>
      <c r="AM113" s="944"/>
      <c r="AN113" s="944"/>
      <c r="AO113" s="945"/>
      <c r="AP113" s="947">
        <v>2.8</v>
      </c>
      <c r="AQ113" s="948"/>
      <c r="AR113" s="948"/>
      <c r="AS113" s="948"/>
      <c r="AT113" s="949"/>
      <c r="AU113" s="957"/>
      <c r="AV113" s="958"/>
      <c r="AW113" s="958"/>
      <c r="AX113" s="958"/>
      <c r="AY113" s="958"/>
      <c r="AZ113" s="833" t="s">
        <v>407</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408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409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410</v>
      </c>
      <c r="BA114" s="768"/>
      <c r="BB114" s="768"/>
      <c r="BC114" s="768"/>
      <c r="BD114" s="768"/>
      <c r="BE114" s="768"/>
      <c r="BF114" s="768"/>
      <c r="BG114" s="768"/>
      <c r="BH114" s="768"/>
      <c r="BI114" s="768"/>
      <c r="BJ114" s="768"/>
      <c r="BK114" s="768"/>
      <c r="BL114" s="768"/>
      <c r="BM114" s="768"/>
      <c r="BN114" s="768"/>
      <c r="BO114" s="768"/>
      <c r="BP114" s="769"/>
      <c r="BQ114" s="834">
        <v>422846</v>
      </c>
      <c r="BR114" s="835"/>
      <c r="BS114" s="835"/>
      <c r="BT114" s="835"/>
      <c r="BU114" s="835"/>
      <c r="BV114" s="835">
        <v>415890</v>
      </c>
      <c r="BW114" s="835"/>
      <c r="BX114" s="835"/>
      <c r="BY114" s="835"/>
      <c r="BZ114" s="835"/>
      <c r="CA114" s="835">
        <v>351684</v>
      </c>
      <c r="CB114" s="835"/>
      <c r="CC114" s="835"/>
      <c r="CD114" s="835"/>
      <c r="CE114" s="835"/>
      <c r="CF114" s="896">
        <v>19.8</v>
      </c>
      <c r="CG114" s="897"/>
      <c r="CH114" s="897"/>
      <c r="CI114" s="897"/>
      <c r="CJ114" s="897"/>
      <c r="CK114" s="952"/>
      <c r="CL114" s="839"/>
      <c r="CM114" s="842" t="s">
        <v>411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412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50654</v>
      </c>
      <c r="AB115" s="944"/>
      <c r="AC115" s="944"/>
      <c r="AD115" s="944"/>
      <c r="AE115" s="945"/>
      <c r="AF115" s="946">
        <v>50618</v>
      </c>
      <c r="AG115" s="944"/>
      <c r="AH115" s="944"/>
      <c r="AI115" s="944"/>
      <c r="AJ115" s="945"/>
      <c r="AK115" s="946">
        <v>599</v>
      </c>
      <c r="AL115" s="944"/>
      <c r="AM115" s="944"/>
      <c r="AN115" s="944"/>
      <c r="AO115" s="945"/>
      <c r="AP115" s="947">
        <v>0</v>
      </c>
      <c r="AQ115" s="948"/>
      <c r="AR115" s="948"/>
      <c r="AS115" s="948"/>
      <c r="AT115" s="949"/>
      <c r="AU115" s="957"/>
      <c r="AV115" s="958"/>
      <c r="AW115" s="958"/>
      <c r="AX115" s="958"/>
      <c r="AY115" s="958"/>
      <c r="AZ115" s="833" t="s">
        <v>413</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414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415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416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417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418</v>
      </c>
      <c r="Z117" s="924"/>
      <c r="AA117" s="929">
        <v>377947</v>
      </c>
      <c r="AB117" s="930"/>
      <c r="AC117" s="930"/>
      <c r="AD117" s="930"/>
      <c r="AE117" s="931"/>
      <c r="AF117" s="932">
        <v>357503</v>
      </c>
      <c r="AG117" s="930"/>
      <c r="AH117" s="930"/>
      <c r="AI117" s="930"/>
      <c r="AJ117" s="931"/>
      <c r="AK117" s="932">
        <v>297343</v>
      </c>
      <c r="AL117" s="930"/>
      <c r="AM117" s="930"/>
      <c r="AN117" s="930"/>
      <c r="AO117" s="931"/>
      <c r="AP117" s="933"/>
      <c r="AQ117" s="934"/>
      <c r="AR117" s="934"/>
      <c r="AS117" s="934"/>
      <c r="AT117" s="935"/>
      <c r="AU117" s="957"/>
      <c r="AV117" s="958"/>
      <c r="AW117" s="958"/>
      <c r="AX117" s="958"/>
      <c r="AY117" s="958"/>
      <c r="AZ117" s="884" t="s">
        <v>419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394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392</v>
      </c>
      <c r="AB118" s="923"/>
      <c r="AC118" s="923"/>
      <c r="AD118" s="923"/>
      <c r="AE118" s="924"/>
      <c r="AF118" s="925" t="s">
        <v>287</v>
      </c>
      <c r="AG118" s="923"/>
      <c r="AH118" s="923"/>
      <c r="AI118" s="923"/>
      <c r="AJ118" s="924"/>
      <c r="AK118" s="925" t="s">
        <v>286</v>
      </c>
      <c r="AL118" s="923"/>
      <c r="AM118" s="923"/>
      <c r="AN118" s="923"/>
      <c r="AO118" s="924"/>
      <c r="AP118" s="926" t="s">
        <v>393</v>
      </c>
      <c r="AQ118" s="927"/>
      <c r="AR118" s="927"/>
      <c r="AS118" s="927"/>
      <c r="AT118" s="928"/>
      <c r="AU118" s="957"/>
      <c r="AV118" s="958"/>
      <c r="AW118" s="958"/>
      <c r="AX118" s="958"/>
      <c r="AY118" s="958"/>
      <c r="AZ118" s="900" t="s">
        <v>421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397</v>
      </c>
      <c r="B119" s="837"/>
      <c r="C119" s="912" t="s">
        <v>398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423</v>
      </c>
      <c r="BP119" s="899"/>
      <c r="BQ119" s="903">
        <v>3042667</v>
      </c>
      <c r="BR119" s="866"/>
      <c r="BS119" s="866"/>
      <c r="BT119" s="866"/>
      <c r="BU119" s="866"/>
      <c r="BV119" s="866">
        <v>2874510</v>
      </c>
      <c r="BW119" s="866"/>
      <c r="BX119" s="866"/>
      <c r="BY119" s="866"/>
      <c r="BZ119" s="866"/>
      <c r="CA119" s="866">
        <v>2721619</v>
      </c>
      <c r="CB119" s="866"/>
      <c r="CC119" s="866"/>
      <c r="CD119" s="866"/>
      <c r="CE119" s="866"/>
      <c r="CF119" s="764"/>
      <c r="CG119" s="765"/>
      <c r="CH119" s="765"/>
      <c r="CI119" s="765"/>
      <c r="CJ119" s="855"/>
      <c r="CK119" s="953"/>
      <c r="CL119" s="841"/>
      <c r="CM119" s="859" t="s">
        <v>424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425</v>
      </c>
      <c r="AV120" s="905"/>
      <c r="AW120" s="905"/>
      <c r="AX120" s="905"/>
      <c r="AY120" s="906"/>
      <c r="AZ120" s="881" t="s">
        <v>426</v>
      </c>
      <c r="BA120" s="826"/>
      <c r="BB120" s="826"/>
      <c r="BC120" s="826"/>
      <c r="BD120" s="826"/>
      <c r="BE120" s="826"/>
      <c r="BF120" s="826"/>
      <c r="BG120" s="826"/>
      <c r="BH120" s="826"/>
      <c r="BI120" s="826"/>
      <c r="BJ120" s="826"/>
      <c r="BK120" s="826"/>
      <c r="BL120" s="826"/>
      <c r="BM120" s="826"/>
      <c r="BN120" s="826"/>
      <c r="BO120" s="826"/>
      <c r="BP120" s="827"/>
      <c r="BQ120" s="882">
        <v>1984152</v>
      </c>
      <c r="BR120" s="863"/>
      <c r="BS120" s="863"/>
      <c r="BT120" s="863"/>
      <c r="BU120" s="863"/>
      <c r="BV120" s="863">
        <v>2162139</v>
      </c>
      <c r="BW120" s="863"/>
      <c r="BX120" s="863"/>
      <c r="BY120" s="863"/>
      <c r="BZ120" s="863"/>
      <c r="CA120" s="863">
        <v>2189330</v>
      </c>
      <c r="CB120" s="863"/>
      <c r="CC120" s="863"/>
      <c r="CD120" s="863"/>
      <c r="CE120" s="863"/>
      <c r="CF120" s="887">
        <v>123.1</v>
      </c>
      <c r="CG120" s="888"/>
      <c r="CH120" s="888"/>
      <c r="CI120" s="888"/>
      <c r="CJ120" s="888"/>
      <c r="CK120" s="889" t="s">
        <v>427</v>
      </c>
      <c r="CL120" s="873"/>
      <c r="CM120" s="873"/>
      <c r="CN120" s="873"/>
      <c r="CO120" s="874"/>
      <c r="CP120" s="893" t="s">
        <v>379</v>
      </c>
      <c r="CQ120" s="894"/>
      <c r="CR120" s="894"/>
      <c r="CS120" s="894"/>
      <c r="CT120" s="894"/>
      <c r="CU120" s="894"/>
      <c r="CV120" s="894"/>
      <c r="CW120" s="894"/>
      <c r="CX120" s="894"/>
      <c r="CY120" s="894"/>
      <c r="CZ120" s="894"/>
      <c r="DA120" s="894"/>
      <c r="DB120" s="894"/>
      <c r="DC120" s="894"/>
      <c r="DD120" s="894"/>
      <c r="DE120" s="894"/>
      <c r="DF120" s="895"/>
      <c r="DG120" s="882">
        <v>295534</v>
      </c>
      <c r="DH120" s="863"/>
      <c r="DI120" s="863"/>
      <c r="DJ120" s="863"/>
      <c r="DK120" s="863"/>
      <c r="DL120" s="863">
        <v>276165</v>
      </c>
      <c r="DM120" s="863"/>
      <c r="DN120" s="863"/>
      <c r="DO120" s="863"/>
      <c r="DP120" s="863"/>
      <c r="DQ120" s="863">
        <v>236769</v>
      </c>
      <c r="DR120" s="863"/>
      <c r="DS120" s="863"/>
      <c r="DT120" s="863"/>
      <c r="DU120" s="863"/>
      <c r="DV120" s="864">
        <v>13.3</v>
      </c>
      <c r="DW120" s="864"/>
      <c r="DX120" s="864"/>
      <c r="DY120" s="864"/>
      <c r="DZ120" s="865"/>
    </row>
    <row r="121" spans="1:130" s="199" customFormat="1" ht="26.25" customHeight="1" x14ac:dyDescent="0.15">
      <c r="A121" s="838"/>
      <c r="B121" s="839"/>
      <c r="C121" s="884" t="s">
        <v>428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50215</v>
      </c>
      <c r="AB121" s="798"/>
      <c r="AC121" s="798"/>
      <c r="AD121" s="798"/>
      <c r="AE121" s="799"/>
      <c r="AF121" s="800">
        <v>50215</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429</v>
      </c>
      <c r="BA121" s="768"/>
      <c r="BB121" s="768"/>
      <c r="BC121" s="768"/>
      <c r="BD121" s="768"/>
      <c r="BE121" s="768"/>
      <c r="BF121" s="768"/>
      <c r="BG121" s="768"/>
      <c r="BH121" s="768"/>
      <c r="BI121" s="768"/>
      <c r="BJ121" s="768"/>
      <c r="BK121" s="768"/>
      <c r="BL121" s="768"/>
      <c r="BM121" s="768"/>
      <c r="BN121" s="768"/>
      <c r="BO121" s="768"/>
      <c r="BP121" s="769"/>
      <c r="BQ121" s="834">
        <v>85298</v>
      </c>
      <c r="BR121" s="835"/>
      <c r="BS121" s="835"/>
      <c r="BT121" s="835"/>
      <c r="BU121" s="835"/>
      <c r="BV121" s="835">
        <v>68252</v>
      </c>
      <c r="BW121" s="835"/>
      <c r="BX121" s="835"/>
      <c r="BY121" s="835"/>
      <c r="BZ121" s="835"/>
      <c r="CA121" s="835">
        <v>56596</v>
      </c>
      <c r="CB121" s="835"/>
      <c r="CC121" s="835"/>
      <c r="CD121" s="835"/>
      <c r="CE121" s="835"/>
      <c r="CF121" s="896">
        <v>3.2</v>
      </c>
      <c r="CG121" s="897"/>
      <c r="CH121" s="897"/>
      <c r="CI121" s="897"/>
      <c r="CJ121" s="897"/>
      <c r="CK121" s="890"/>
      <c r="CL121" s="876"/>
      <c r="CM121" s="876"/>
      <c r="CN121" s="876"/>
      <c r="CO121" s="877"/>
      <c r="CP121" s="856" t="s">
        <v>378</v>
      </c>
      <c r="CQ121" s="857"/>
      <c r="CR121" s="857"/>
      <c r="CS121" s="857"/>
      <c r="CT121" s="857"/>
      <c r="CU121" s="857"/>
      <c r="CV121" s="857"/>
      <c r="CW121" s="857"/>
      <c r="CX121" s="857"/>
      <c r="CY121" s="857"/>
      <c r="CZ121" s="857"/>
      <c r="DA121" s="857"/>
      <c r="DB121" s="857"/>
      <c r="DC121" s="857"/>
      <c r="DD121" s="857"/>
      <c r="DE121" s="857"/>
      <c r="DF121" s="858"/>
      <c r="DG121" s="834">
        <v>84163</v>
      </c>
      <c r="DH121" s="835"/>
      <c r="DI121" s="835"/>
      <c r="DJ121" s="835"/>
      <c r="DK121" s="835"/>
      <c r="DL121" s="835">
        <v>83728</v>
      </c>
      <c r="DM121" s="835"/>
      <c r="DN121" s="835"/>
      <c r="DO121" s="835"/>
      <c r="DP121" s="835"/>
      <c r="DQ121" s="835">
        <v>89979</v>
      </c>
      <c r="DR121" s="835"/>
      <c r="DS121" s="835"/>
      <c r="DT121" s="835"/>
      <c r="DU121" s="835"/>
      <c r="DV121" s="812">
        <v>5.0999999999999996</v>
      </c>
      <c r="DW121" s="812"/>
      <c r="DX121" s="812"/>
      <c r="DY121" s="812"/>
      <c r="DZ121" s="813"/>
    </row>
    <row r="122" spans="1:130" s="199" customFormat="1" ht="26.25" customHeight="1" x14ac:dyDescent="0.15">
      <c r="A122" s="838"/>
      <c r="B122" s="839"/>
      <c r="C122" s="842" t="s">
        <v>411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430</v>
      </c>
      <c r="BA122" s="901"/>
      <c r="BB122" s="901"/>
      <c r="BC122" s="901"/>
      <c r="BD122" s="901"/>
      <c r="BE122" s="901"/>
      <c r="BF122" s="901"/>
      <c r="BG122" s="901"/>
      <c r="BH122" s="901"/>
      <c r="BI122" s="901"/>
      <c r="BJ122" s="901"/>
      <c r="BK122" s="901"/>
      <c r="BL122" s="901"/>
      <c r="BM122" s="901"/>
      <c r="BN122" s="901"/>
      <c r="BO122" s="901"/>
      <c r="BP122" s="902"/>
      <c r="BQ122" s="903">
        <v>2659238</v>
      </c>
      <c r="BR122" s="866"/>
      <c r="BS122" s="866"/>
      <c r="BT122" s="866"/>
      <c r="BU122" s="866"/>
      <c r="BV122" s="866">
        <v>2712208</v>
      </c>
      <c r="BW122" s="866"/>
      <c r="BX122" s="866"/>
      <c r="BY122" s="866"/>
      <c r="BZ122" s="866"/>
      <c r="CA122" s="866">
        <v>2652175</v>
      </c>
      <c r="CB122" s="866"/>
      <c r="CC122" s="866"/>
      <c r="CD122" s="866"/>
      <c r="CE122" s="866"/>
      <c r="CF122" s="867">
        <v>149.19999999999999</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v>42704</v>
      </c>
      <c r="DH122" s="835"/>
      <c r="DI122" s="835"/>
      <c r="DJ122" s="835"/>
      <c r="DK122" s="835"/>
      <c r="DL122" s="835">
        <v>39376</v>
      </c>
      <c r="DM122" s="835"/>
      <c r="DN122" s="835"/>
      <c r="DO122" s="835"/>
      <c r="DP122" s="835"/>
      <c r="DQ122" s="835">
        <v>41558</v>
      </c>
      <c r="DR122" s="835"/>
      <c r="DS122" s="835"/>
      <c r="DT122" s="835"/>
      <c r="DU122" s="835"/>
      <c r="DV122" s="812">
        <v>2.2999999999999998</v>
      </c>
      <c r="DW122" s="812"/>
      <c r="DX122" s="812"/>
      <c r="DY122" s="812"/>
      <c r="DZ122" s="813"/>
    </row>
    <row r="123" spans="1:130" s="199" customFormat="1" ht="26.25" customHeight="1" x14ac:dyDescent="0.15">
      <c r="A123" s="838"/>
      <c r="B123" s="839"/>
      <c r="C123" s="842" t="s">
        <v>417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431</v>
      </c>
      <c r="BP123" s="899"/>
      <c r="BQ123" s="853">
        <v>4728688</v>
      </c>
      <c r="BR123" s="854"/>
      <c r="BS123" s="854"/>
      <c r="BT123" s="854"/>
      <c r="BU123" s="854"/>
      <c r="BV123" s="854">
        <v>4942599</v>
      </c>
      <c r="BW123" s="854"/>
      <c r="BX123" s="854"/>
      <c r="BY123" s="854"/>
      <c r="BZ123" s="854"/>
      <c r="CA123" s="854">
        <v>4898101</v>
      </c>
      <c r="CB123" s="854"/>
      <c r="CC123" s="854"/>
      <c r="CD123" s="854"/>
      <c r="CE123" s="854"/>
      <c r="CF123" s="764"/>
      <c r="CG123" s="765"/>
      <c r="CH123" s="765"/>
      <c r="CI123" s="765"/>
      <c r="CJ123" s="855"/>
      <c r="CK123" s="890"/>
      <c r="CL123" s="876"/>
      <c r="CM123" s="876"/>
      <c r="CN123" s="876"/>
      <c r="CO123" s="877"/>
      <c r="CP123" s="856" t="s">
        <v>377</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433</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422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434</v>
      </c>
      <c r="CL125" s="873"/>
      <c r="CM125" s="873"/>
      <c r="CN125" s="873"/>
      <c r="CO125" s="874"/>
      <c r="CP125" s="881" t="s">
        <v>435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424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436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437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439</v>
      </c>
      <c r="AB127" s="798"/>
      <c r="AC127" s="798"/>
      <c r="AD127" s="798"/>
      <c r="AE127" s="799"/>
      <c r="AF127" s="800">
        <v>403</v>
      </c>
      <c r="AG127" s="798"/>
      <c r="AH127" s="798"/>
      <c r="AI127" s="798"/>
      <c r="AJ127" s="799"/>
      <c r="AK127" s="800">
        <v>599</v>
      </c>
      <c r="AL127" s="798"/>
      <c r="AM127" s="798"/>
      <c r="AN127" s="798"/>
      <c r="AO127" s="799"/>
      <c r="AP127" s="845">
        <v>0</v>
      </c>
      <c r="AQ127" s="846"/>
      <c r="AR127" s="846"/>
      <c r="AS127" s="846"/>
      <c r="AT127" s="847"/>
      <c r="AU127" s="235"/>
      <c r="AV127" s="235"/>
      <c r="AW127" s="235"/>
      <c r="AX127" s="862" t="s">
        <v>438</v>
      </c>
      <c r="AY127" s="830"/>
      <c r="AZ127" s="830"/>
      <c r="BA127" s="830"/>
      <c r="BB127" s="830"/>
      <c r="BC127" s="830"/>
      <c r="BD127" s="830"/>
      <c r="BE127" s="831"/>
      <c r="BF127" s="829" t="s">
        <v>439</v>
      </c>
      <c r="BG127" s="830"/>
      <c r="BH127" s="830"/>
      <c r="BI127" s="830"/>
      <c r="BJ127" s="830"/>
      <c r="BK127" s="830"/>
      <c r="BL127" s="831"/>
      <c r="BM127" s="829" t="s">
        <v>440</v>
      </c>
      <c r="BN127" s="830"/>
      <c r="BO127" s="830"/>
      <c r="BP127" s="830"/>
      <c r="BQ127" s="830"/>
      <c r="BR127" s="830"/>
      <c r="BS127" s="831"/>
      <c r="BT127" s="829" t="s">
        <v>441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443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444</v>
      </c>
      <c r="X128" s="816"/>
      <c r="Y128" s="816"/>
      <c r="Z128" s="817"/>
      <c r="AA128" s="818">
        <v>24308</v>
      </c>
      <c r="AB128" s="819"/>
      <c r="AC128" s="819"/>
      <c r="AD128" s="819"/>
      <c r="AE128" s="820"/>
      <c r="AF128" s="821">
        <v>18618</v>
      </c>
      <c r="AG128" s="819"/>
      <c r="AH128" s="819"/>
      <c r="AI128" s="819"/>
      <c r="AJ128" s="820"/>
      <c r="AK128" s="821">
        <v>12859</v>
      </c>
      <c r="AL128" s="819"/>
      <c r="AM128" s="819"/>
      <c r="AN128" s="819"/>
      <c r="AO128" s="820"/>
      <c r="AP128" s="822"/>
      <c r="AQ128" s="823"/>
      <c r="AR128" s="823"/>
      <c r="AS128" s="823"/>
      <c r="AT128" s="824"/>
      <c r="AU128" s="235"/>
      <c r="AV128" s="235"/>
      <c r="AW128" s="235"/>
      <c r="AX128" s="825" t="s">
        <v>445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446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447</v>
      </c>
      <c r="X129" s="795"/>
      <c r="Y129" s="795"/>
      <c r="Z129" s="796"/>
      <c r="AA129" s="797">
        <v>2033543</v>
      </c>
      <c r="AB129" s="798"/>
      <c r="AC129" s="798"/>
      <c r="AD129" s="798"/>
      <c r="AE129" s="799"/>
      <c r="AF129" s="800">
        <v>2096555</v>
      </c>
      <c r="AG129" s="798"/>
      <c r="AH129" s="798"/>
      <c r="AI129" s="798"/>
      <c r="AJ129" s="799"/>
      <c r="AK129" s="800">
        <v>2071542</v>
      </c>
      <c r="AL129" s="798"/>
      <c r="AM129" s="798"/>
      <c r="AN129" s="798"/>
      <c r="AO129" s="799"/>
      <c r="AP129" s="801"/>
      <c r="AQ129" s="802"/>
      <c r="AR129" s="802"/>
      <c r="AS129" s="802"/>
      <c r="AT129" s="803"/>
      <c r="AU129" s="237"/>
      <c r="AV129" s="237"/>
      <c r="AW129" s="237"/>
      <c r="AX129" s="767" t="s">
        <v>448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449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450</v>
      </c>
      <c r="X130" s="795"/>
      <c r="Y130" s="795"/>
      <c r="Z130" s="796"/>
      <c r="AA130" s="797">
        <v>316436</v>
      </c>
      <c r="AB130" s="798"/>
      <c r="AC130" s="798"/>
      <c r="AD130" s="798"/>
      <c r="AE130" s="799"/>
      <c r="AF130" s="800">
        <v>307985</v>
      </c>
      <c r="AG130" s="798"/>
      <c r="AH130" s="798"/>
      <c r="AI130" s="798"/>
      <c r="AJ130" s="799"/>
      <c r="AK130" s="800">
        <v>293746</v>
      </c>
      <c r="AL130" s="798"/>
      <c r="AM130" s="798"/>
      <c r="AN130" s="798"/>
      <c r="AO130" s="799"/>
      <c r="AP130" s="801"/>
      <c r="AQ130" s="802"/>
      <c r="AR130" s="802"/>
      <c r="AS130" s="802"/>
      <c r="AT130" s="803"/>
      <c r="AU130" s="237"/>
      <c r="AV130" s="237"/>
      <c r="AW130" s="237"/>
      <c r="AX130" s="767" t="s">
        <v>451</v>
      </c>
      <c r="AY130" s="768"/>
      <c r="AZ130" s="768"/>
      <c r="BA130" s="768"/>
      <c r="BB130" s="768"/>
      <c r="BC130" s="768"/>
      <c r="BD130" s="768"/>
      <c r="BE130" s="769"/>
      <c r="BF130" s="770">
        <v>1.1000000000000001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452</v>
      </c>
      <c r="X131" s="778"/>
      <c r="Y131" s="778"/>
      <c r="Z131" s="779"/>
      <c r="AA131" s="780">
        <v>1717107</v>
      </c>
      <c r="AB131" s="781"/>
      <c r="AC131" s="781"/>
      <c r="AD131" s="781"/>
      <c r="AE131" s="782"/>
      <c r="AF131" s="783">
        <v>1788570</v>
      </c>
      <c r="AG131" s="781"/>
      <c r="AH131" s="781"/>
      <c r="AI131" s="781"/>
      <c r="AJ131" s="782"/>
      <c r="AK131" s="783">
        <v>1777796</v>
      </c>
      <c r="AL131" s="781"/>
      <c r="AM131" s="781"/>
      <c r="AN131" s="781"/>
      <c r="AO131" s="782"/>
      <c r="AP131" s="784"/>
      <c r="AQ131" s="785"/>
      <c r="AR131" s="785"/>
      <c r="AS131" s="785"/>
      <c r="AT131" s="786"/>
      <c r="AU131" s="237"/>
      <c r="AV131" s="237"/>
      <c r="AW131" s="237"/>
      <c r="AX131" s="745" t="s">
        <v>453</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454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455</v>
      </c>
      <c r="W132" s="758"/>
      <c r="X132" s="758"/>
      <c r="Y132" s="758"/>
      <c r="Z132" s="759"/>
      <c r="AA132" s="760">
        <v>2.166609303</v>
      </c>
      <c r="AB132" s="761"/>
      <c r="AC132" s="761"/>
      <c r="AD132" s="761"/>
      <c r="AE132" s="762"/>
      <c r="AF132" s="763">
        <v>1.727637163</v>
      </c>
      <c r="AG132" s="761"/>
      <c r="AH132" s="761"/>
      <c r="AI132" s="761"/>
      <c r="AJ132" s="762"/>
      <c r="AK132" s="763">
        <v>-0.52098215999999997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456</v>
      </c>
      <c r="W133" s="737"/>
      <c r="X133" s="737"/>
      <c r="Y133" s="737"/>
      <c r="Z133" s="738"/>
      <c r="AA133" s="739">
        <v>2.6</v>
      </c>
      <c r="AB133" s="740"/>
      <c r="AC133" s="740"/>
      <c r="AD133" s="740"/>
      <c r="AE133" s="741"/>
      <c r="AF133" s="739">
        <v>2.2000000000000002</v>
      </c>
      <c r="AG133" s="740"/>
      <c r="AH133" s="740"/>
      <c r="AI133" s="740"/>
      <c r="AJ133" s="741"/>
      <c r="AK133" s="739">
        <v>1.1000000000000001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457</v>
      </c>
      <c r="B5" s="248"/>
      <c r="C5" s="248"/>
      <c r="D5" s="248"/>
      <c r="E5" s="248"/>
      <c r="F5" s="248"/>
      <c r="G5" s="248"/>
      <c r="H5" s="248"/>
      <c r="I5" s="248"/>
      <c r="J5" s="248"/>
      <c r="K5" s="248"/>
      <c r="L5" s="248"/>
      <c r="M5" s="248"/>
      <c r="N5" s="248"/>
      <c r="O5" s="249"/>
    </row>
    <row r="6" spans="1:16" x14ac:dyDescent="0.15">
      <c r="A6" s="250"/>
      <c r="B6" s="246"/>
      <c r="C6" s="246"/>
      <c r="D6" s="246"/>
      <c r="E6" s="246"/>
      <c r="F6" s="246"/>
      <c r="G6" s="251" t="s">
        <v>458</v>
      </c>
      <c r="H6" s="251"/>
      <c r="I6" s="251"/>
      <c r="J6" s="251"/>
      <c r="K6" s="246"/>
      <c r="L6" s="246"/>
      <c r="M6" s="246"/>
      <c r="N6" s="246"/>
    </row>
    <row r="7" spans="1:16" x14ac:dyDescent="0.15">
      <c r="A7" s="250"/>
      <c r="B7" s="246"/>
      <c r="C7" s="246"/>
      <c r="D7" s="246"/>
      <c r="E7" s="246"/>
      <c r="F7" s="246"/>
      <c r="G7" s="253"/>
      <c r="H7" s="254"/>
      <c r="I7" s="254"/>
      <c r="J7" s="255"/>
      <c r="K7" s="1152" t="s">
        <v>459</v>
      </c>
      <c r="L7" s="256"/>
      <c r="M7" s="257" t="s">
        <v>460</v>
      </c>
      <c r="N7" s="258"/>
    </row>
    <row r="8" spans="1:16" x14ac:dyDescent="0.15">
      <c r="A8" s="250"/>
      <c r="B8" s="246"/>
      <c r="C8" s="246"/>
      <c r="D8" s="246"/>
      <c r="E8" s="246"/>
      <c r="F8" s="246"/>
      <c r="G8" s="259"/>
      <c r="H8" s="260"/>
      <c r="I8" s="260"/>
      <c r="J8" s="261"/>
      <c r="K8" s="1153"/>
      <c r="L8" s="262" t="s">
        <v>461</v>
      </c>
      <c r="M8" s="263" t="s">
        <v>462</v>
      </c>
      <c r="N8" s="264" t="s">
        <v>463</v>
      </c>
    </row>
    <row r="9" spans="1:16" x14ac:dyDescent="0.15">
      <c r="A9" s="250"/>
      <c r="B9" s="246"/>
      <c r="C9" s="246"/>
      <c r="D9" s="246"/>
      <c r="E9" s="246"/>
      <c r="F9" s="246"/>
      <c r="G9" s="1166" t="s">
        <v>464</v>
      </c>
      <c r="H9" s="1167"/>
      <c r="I9" s="1167"/>
      <c r="J9" s="1168"/>
      <c r="K9" s="265">
        <v>505776</v>
      </c>
      <c r="L9" s="266">
        <v>144219</v>
      </c>
      <c r="M9" s="267">
        <v>189696</v>
      </c>
      <c r="N9" s="268">
        <v>-24</v>
      </c>
    </row>
    <row r="10" spans="1:16" x14ac:dyDescent="0.15">
      <c r="A10" s="250"/>
      <c r="B10" s="246"/>
      <c r="C10" s="246"/>
      <c r="D10" s="246"/>
      <c r="E10" s="246"/>
      <c r="F10" s="246"/>
      <c r="G10" s="1166" t="s">
        <v>465</v>
      </c>
      <c r="H10" s="1167"/>
      <c r="I10" s="1167"/>
      <c r="J10" s="1168"/>
      <c r="K10" s="269">
        <v>38954</v>
      </c>
      <c r="L10" s="270">
        <v>11107</v>
      </c>
      <c r="M10" s="271">
        <v>21936</v>
      </c>
      <c r="N10" s="272">
        <v>-49.4</v>
      </c>
    </row>
    <row r="11" spans="1:16" ht="13.5" customHeight="1" x14ac:dyDescent="0.15">
      <c r="A11" s="250"/>
      <c r="B11" s="246"/>
      <c r="C11" s="246"/>
      <c r="D11" s="246"/>
      <c r="E11" s="246"/>
      <c r="F11" s="246"/>
      <c r="G11" s="1166" t="s">
        <v>466</v>
      </c>
      <c r="H11" s="1167"/>
      <c r="I11" s="1167"/>
      <c r="J11" s="1168"/>
      <c r="K11" s="269">
        <v>2154</v>
      </c>
      <c r="L11" s="270">
        <v>614</v>
      </c>
      <c r="M11" s="271">
        <v>29437</v>
      </c>
      <c r="N11" s="272">
        <v>-97.9</v>
      </c>
    </row>
    <row r="12" spans="1:16" ht="13.5" customHeight="1" x14ac:dyDescent="0.15">
      <c r="A12" s="250"/>
      <c r="B12" s="246"/>
      <c r="C12" s="246"/>
      <c r="D12" s="246"/>
      <c r="E12" s="246"/>
      <c r="F12" s="246"/>
      <c r="G12" s="1166" t="s">
        <v>467</v>
      </c>
      <c r="H12" s="1167"/>
      <c r="I12" s="1167"/>
      <c r="J12" s="1168"/>
      <c r="K12" s="269" t="s">
        <v>468</v>
      </c>
      <c r="L12" s="270" t="s">
        <v>468</v>
      </c>
      <c r="M12" s="271">
        <v>3160</v>
      </c>
      <c r="N12" s="272" t="s">
        <v>468</v>
      </c>
    </row>
    <row r="13" spans="1:16" ht="13.5" customHeight="1" x14ac:dyDescent="0.15">
      <c r="A13" s="250"/>
      <c r="B13" s="246"/>
      <c r="C13" s="246"/>
      <c r="D13" s="246"/>
      <c r="E13" s="246"/>
      <c r="F13" s="246"/>
      <c r="G13" s="1166" t="s">
        <v>469</v>
      </c>
      <c r="H13" s="1167"/>
      <c r="I13" s="1167"/>
      <c r="J13" s="1168"/>
      <c r="K13" s="269" t="s">
        <v>468</v>
      </c>
      <c r="L13" s="270" t="s">
        <v>468</v>
      </c>
      <c r="M13" s="271" t="s">
        <v>468</v>
      </c>
      <c r="N13" s="272" t="s">
        <v>468</v>
      </c>
    </row>
    <row r="14" spans="1:16" ht="13.5" customHeight="1" x14ac:dyDescent="0.15">
      <c r="A14" s="250"/>
      <c r="B14" s="246"/>
      <c r="C14" s="246"/>
      <c r="D14" s="246"/>
      <c r="E14" s="246"/>
      <c r="F14" s="246"/>
      <c r="G14" s="1166" t="s">
        <v>470</v>
      </c>
      <c r="H14" s="1167"/>
      <c r="I14" s="1167"/>
      <c r="J14" s="1168"/>
      <c r="K14" s="269">
        <v>20247</v>
      </c>
      <c r="L14" s="270">
        <v>5773</v>
      </c>
      <c r="M14" s="271">
        <v>9091</v>
      </c>
      <c r="N14" s="272">
        <v>-36.5</v>
      </c>
    </row>
    <row r="15" spans="1:16" ht="13.5" customHeight="1" x14ac:dyDescent="0.15">
      <c r="A15" s="250"/>
      <c r="B15" s="246"/>
      <c r="C15" s="246"/>
      <c r="D15" s="246"/>
      <c r="E15" s="246"/>
      <c r="F15" s="246"/>
      <c r="G15" s="1166" t="s">
        <v>471</v>
      </c>
      <c r="H15" s="1167"/>
      <c r="I15" s="1167"/>
      <c r="J15" s="1168"/>
      <c r="K15" s="269" t="s">
        <v>468</v>
      </c>
      <c r="L15" s="270" t="s">
        <v>468</v>
      </c>
      <c r="M15" s="271">
        <v>4470</v>
      </c>
      <c r="N15" s="272" t="s">
        <v>468</v>
      </c>
    </row>
    <row r="16" spans="1:16" x14ac:dyDescent="0.15">
      <c r="A16" s="250"/>
      <c r="B16" s="246"/>
      <c r="C16" s="246"/>
      <c r="D16" s="246"/>
      <c r="E16" s="246"/>
      <c r="F16" s="246"/>
      <c r="G16" s="1169" t="s">
        <v>472</v>
      </c>
      <c r="H16" s="1170"/>
      <c r="I16" s="1170"/>
      <c r="J16" s="1171"/>
      <c r="K16" s="270">
        <v>-56533</v>
      </c>
      <c r="L16" s="270">
        <v>-16120</v>
      </c>
      <c r="M16" s="271">
        <v>-19414</v>
      </c>
      <c r="N16" s="272">
        <v>-17</v>
      </c>
    </row>
    <row r="17" spans="1:16" x14ac:dyDescent="0.15">
      <c r="A17" s="250"/>
      <c r="B17" s="246"/>
      <c r="C17" s="246"/>
      <c r="D17" s="246"/>
      <c r="E17" s="246"/>
      <c r="F17" s="246"/>
      <c r="G17" s="1169" t="s">
        <v>170</v>
      </c>
      <c r="H17" s="1170"/>
      <c r="I17" s="1170"/>
      <c r="J17" s="1171"/>
      <c r="K17" s="270">
        <v>510598</v>
      </c>
      <c r="L17" s="270">
        <v>145594</v>
      </c>
      <c r="M17" s="271">
        <v>238376</v>
      </c>
      <c r="N17" s="272">
        <v>-38.9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473</v>
      </c>
      <c r="H19" s="246"/>
      <c r="I19" s="246"/>
      <c r="J19" s="246"/>
      <c r="K19" s="246"/>
      <c r="L19" s="246"/>
      <c r="M19" s="246"/>
      <c r="N19" s="246"/>
    </row>
    <row r="20" spans="1:16" x14ac:dyDescent="0.15">
      <c r="A20" s="250"/>
      <c r="B20" s="246"/>
      <c r="C20" s="246"/>
      <c r="D20" s="246"/>
      <c r="E20" s="246"/>
      <c r="F20" s="246"/>
      <c r="G20" s="274"/>
      <c r="H20" s="275"/>
      <c r="I20" s="275"/>
      <c r="J20" s="276"/>
      <c r="K20" s="277" t="s">
        <v>474</v>
      </c>
      <c r="L20" s="278" t="s">
        <v>475</v>
      </c>
      <c r="M20" s="279" t="s">
        <v>476</v>
      </c>
      <c r="N20" s="280"/>
    </row>
    <row r="21" spans="1:16" s="286" customFormat="1" x14ac:dyDescent="0.15">
      <c r="A21" s="281"/>
      <c r="B21" s="251"/>
      <c r="C21" s="251"/>
      <c r="D21" s="251"/>
      <c r="E21" s="251"/>
      <c r="F21" s="251"/>
      <c r="G21" s="1163" t="s">
        <v>477</v>
      </c>
      <c r="H21" s="1164"/>
      <c r="I21" s="1164"/>
      <c r="J21" s="1165"/>
      <c r="K21" s="282">
        <v>15.68</v>
      </c>
      <c r="L21" s="283">
        <v>21.75</v>
      </c>
      <c r="M21" s="284">
        <v>-6.07</v>
      </c>
      <c r="N21" s="251"/>
      <c r="O21" s="285"/>
      <c r="P21" s="281"/>
    </row>
    <row r="22" spans="1:16" s="286" customFormat="1" x14ac:dyDescent="0.15">
      <c r="A22" s="281"/>
      <c r="B22" s="251"/>
      <c r="C22" s="251"/>
      <c r="D22" s="251"/>
      <c r="E22" s="251"/>
      <c r="F22" s="251"/>
      <c r="G22" s="1163" t="s">
        <v>478</v>
      </c>
      <c r="H22" s="1164"/>
      <c r="I22" s="1164"/>
      <c r="J22" s="1165"/>
      <c r="K22" s="287">
        <v>98.5</v>
      </c>
      <c r="L22" s="288">
        <v>95.2</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479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481</v>
      </c>
      <c r="H29" s="251"/>
      <c r="I29" s="251"/>
      <c r="J29" s="251"/>
      <c r="K29" s="246"/>
      <c r="L29" s="246"/>
      <c r="M29" s="246"/>
      <c r="N29" s="246"/>
      <c r="O29" s="295"/>
    </row>
    <row r="30" spans="1:16" x14ac:dyDescent="0.15">
      <c r="A30" s="250"/>
      <c r="B30" s="246"/>
      <c r="C30" s="246"/>
      <c r="D30" s="246"/>
      <c r="E30" s="246"/>
      <c r="F30" s="246"/>
      <c r="G30" s="253"/>
      <c r="H30" s="254"/>
      <c r="I30" s="254"/>
      <c r="J30" s="255"/>
      <c r="K30" s="1152" t="s">
        <v>459</v>
      </c>
      <c r="L30" s="256"/>
      <c r="M30" s="257" t="s">
        <v>460</v>
      </c>
      <c r="N30" s="258"/>
    </row>
    <row r="31" spans="1:16" x14ac:dyDescent="0.15">
      <c r="A31" s="250"/>
      <c r="B31" s="246"/>
      <c r="C31" s="246"/>
      <c r="D31" s="246"/>
      <c r="E31" s="246"/>
      <c r="F31" s="246"/>
      <c r="G31" s="259"/>
      <c r="H31" s="260"/>
      <c r="I31" s="260"/>
      <c r="J31" s="261"/>
      <c r="K31" s="1153"/>
      <c r="L31" s="262" t="s">
        <v>461</v>
      </c>
      <c r="M31" s="263" t="s">
        <v>462</v>
      </c>
      <c r="N31" s="264" t="s">
        <v>463</v>
      </c>
    </row>
    <row r="32" spans="1:16" ht="27" customHeight="1" x14ac:dyDescent="0.15">
      <c r="A32" s="250"/>
      <c r="B32" s="246"/>
      <c r="C32" s="246"/>
      <c r="D32" s="246"/>
      <c r="E32" s="246"/>
      <c r="F32" s="246"/>
      <c r="G32" s="1154" t="s">
        <v>482</v>
      </c>
      <c r="H32" s="1155"/>
      <c r="I32" s="1155"/>
      <c r="J32" s="1156"/>
      <c r="K32" s="296">
        <v>246991</v>
      </c>
      <c r="L32" s="296">
        <v>70428</v>
      </c>
      <c r="M32" s="297">
        <v>139853</v>
      </c>
      <c r="N32" s="298">
        <v>-49.6</v>
      </c>
    </row>
    <row r="33" spans="1:16" ht="13.5" customHeight="1" x14ac:dyDescent="0.15">
      <c r="A33" s="250"/>
      <c r="B33" s="246"/>
      <c r="C33" s="246"/>
      <c r="D33" s="246"/>
      <c r="E33" s="246"/>
      <c r="F33" s="246"/>
      <c r="G33" s="1154" t="s">
        <v>483</v>
      </c>
      <c r="H33" s="1155"/>
      <c r="I33" s="1155"/>
      <c r="J33" s="1156"/>
      <c r="K33" s="296" t="s">
        <v>468</v>
      </c>
      <c r="L33" s="296" t="s">
        <v>468</v>
      </c>
      <c r="M33" s="297" t="s">
        <v>468</v>
      </c>
      <c r="N33" s="298" t="s">
        <v>468</v>
      </c>
    </row>
    <row r="34" spans="1:16" ht="27" customHeight="1" x14ac:dyDescent="0.15">
      <c r="A34" s="250"/>
      <c r="B34" s="246"/>
      <c r="C34" s="246"/>
      <c r="D34" s="246"/>
      <c r="E34" s="246"/>
      <c r="F34" s="246"/>
      <c r="G34" s="1154" t="s">
        <v>484</v>
      </c>
      <c r="H34" s="1155"/>
      <c r="I34" s="1155"/>
      <c r="J34" s="1156"/>
      <c r="K34" s="296" t="s">
        <v>468</v>
      </c>
      <c r="L34" s="296" t="s">
        <v>468</v>
      </c>
      <c r="M34" s="297">
        <v>4</v>
      </c>
      <c r="N34" s="298" t="s">
        <v>468</v>
      </c>
    </row>
    <row r="35" spans="1:16" ht="27" customHeight="1" x14ac:dyDescent="0.15">
      <c r="A35" s="250"/>
      <c r="B35" s="246"/>
      <c r="C35" s="246"/>
      <c r="D35" s="246"/>
      <c r="E35" s="246"/>
      <c r="F35" s="246"/>
      <c r="G35" s="1154" t="s">
        <v>485</v>
      </c>
      <c r="H35" s="1155"/>
      <c r="I35" s="1155"/>
      <c r="J35" s="1156"/>
      <c r="K35" s="296">
        <v>49753</v>
      </c>
      <c r="L35" s="296">
        <v>14187</v>
      </c>
      <c r="M35" s="297">
        <v>31890</v>
      </c>
      <c r="N35" s="298">
        <v>-55.5</v>
      </c>
    </row>
    <row r="36" spans="1:16" ht="27" customHeight="1" x14ac:dyDescent="0.15">
      <c r="A36" s="250"/>
      <c r="B36" s="246"/>
      <c r="C36" s="246"/>
      <c r="D36" s="246"/>
      <c r="E36" s="246"/>
      <c r="F36" s="246"/>
      <c r="G36" s="1154" t="s">
        <v>486</v>
      </c>
      <c r="H36" s="1155"/>
      <c r="I36" s="1155"/>
      <c r="J36" s="1156"/>
      <c r="K36" s="296" t="s">
        <v>468</v>
      </c>
      <c r="L36" s="296" t="s">
        <v>468</v>
      </c>
      <c r="M36" s="297">
        <v>5316</v>
      </c>
      <c r="N36" s="298" t="s">
        <v>468</v>
      </c>
    </row>
    <row r="37" spans="1:16" ht="13.5" customHeight="1" x14ac:dyDescent="0.15">
      <c r="A37" s="250"/>
      <c r="B37" s="246"/>
      <c r="C37" s="246"/>
      <c r="D37" s="246"/>
      <c r="E37" s="246"/>
      <c r="F37" s="246"/>
      <c r="G37" s="1154" t="s">
        <v>487</v>
      </c>
      <c r="H37" s="1155"/>
      <c r="I37" s="1155"/>
      <c r="J37" s="1156"/>
      <c r="K37" s="296">
        <v>599</v>
      </c>
      <c r="L37" s="296">
        <v>171</v>
      </c>
      <c r="M37" s="297">
        <v>1757</v>
      </c>
      <c r="N37" s="298">
        <v>-90.3</v>
      </c>
    </row>
    <row r="38" spans="1:16" ht="27" customHeight="1" x14ac:dyDescent="0.15">
      <c r="A38" s="250"/>
      <c r="B38" s="246"/>
      <c r="C38" s="246"/>
      <c r="D38" s="246"/>
      <c r="E38" s="246"/>
      <c r="F38" s="246"/>
      <c r="G38" s="1157" t="s">
        <v>488</v>
      </c>
      <c r="H38" s="1158"/>
      <c r="I38" s="1158"/>
      <c r="J38" s="1159"/>
      <c r="K38" s="299" t="s">
        <v>468</v>
      </c>
      <c r="L38" s="299" t="s">
        <v>468</v>
      </c>
      <c r="M38" s="300">
        <v>42</v>
      </c>
      <c r="N38" s="301" t="s">
        <v>468</v>
      </c>
      <c r="O38" s="295"/>
    </row>
    <row r="39" spans="1:16" x14ac:dyDescent="0.15">
      <c r="A39" s="250"/>
      <c r="B39" s="246"/>
      <c r="C39" s="246"/>
      <c r="D39" s="246"/>
      <c r="E39" s="246"/>
      <c r="F39" s="246"/>
      <c r="G39" s="1157" t="s">
        <v>489</v>
      </c>
      <c r="H39" s="1158"/>
      <c r="I39" s="1158"/>
      <c r="J39" s="1159"/>
      <c r="K39" s="302">
        <v>-12859</v>
      </c>
      <c r="L39" s="302">
        <v>-3667</v>
      </c>
      <c r="M39" s="303">
        <v>-8426</v>
      </c>
      <c r="N39" s="304">
        <v>-56.5</v>
      </c>
      <c r="O39" s="295"/>
    </row>
    <row r="40" spans="1:16" ht="27" customHeight="1" x14ac:dyDescent="0.15">
      <c r="A40" s="250"/>
      <c r="B40" s="246"/>
      <c r="C40" s="246"/>
      <c r="D40" s="246"/>
      <c r="E40" s="246"/>
      <c r="F40" s="246"/>
      <c r="G40" s="1154" t="s">
        <v>490</v>
      </c>
      <c r="H40" s="1155"/>
      <c r="I40" s="1155"/>
      <c r="J40" s="1156"/>
      <c r="K40" s="302">
        <v>-293746</v>
      </c>
      <c r="L40" s="302">
        <v>-83760</v>
      </c>
      <c r="M40" s="303">
        <v>-127711</v>
      </c>
      <c r="N40" s="304">
        <v>-34.4</v>
      </c>
      <c r="O40" s="295"/>
    </row>
    <row r="41" spans="1:16" x14ac:dyDescent="0.15">
      <c r="A41" s="250"/>
      <c r="B41" s="246"/>
      <c r="C41" s="246"/>
      <c r="D41" s="246"/>
      <c r="E41" s="246"/>
      <c r="F41" s="246"/>
      <c r="G41" s="1160" t="s">
        <v>281</v>
      </c>
      <c r="H41" s="1161"/>
      <c r="I41" s="1161"/>
      <c r="J41" s="1162"/>
      <c r="K41" s="296">
        <v>-9262</v>
      </c>
      <c r="L41" s="302">
        <v>-2641</v>
      </c>
      <c r="M41" s="303">
        <v>42725</v>
      </c>
      <c r="N41" s="304">
        <v>-106.2</v>
      </c>
      <c r="O41" s="295"/>
    </row>
    <row r="42" spans="1:16" x14ac:dyDescent="0.15">
      <c r="A42" s="250"/>
      <c r="B42" s="246"/>
      <c r="C42" s="246"/>
      <c r="D42" s="246"/>
      <c r="E42" s="246"/>
      <c r="F42" s="246"/>
      <c r="G42" s="305" t="s">
        <v>491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493</v>
      </c>
      <c r="H48" s="310"/>
      <c r="I48" s="310"/>
      <c r="J48" s="310"/>
      <c r="K48" s="310"/>
      <c r="L48" s="310"/>
      <c r="M48" s="311"/>
      <c r="N48" s="310"/>
    </row>
    <row r="49" spans="1:14" ht="13.5" customHeight="1" x14ac:dyDescent="0.15">
      <c r="A49" s="250"/>
      <c r="B49" s="246"/>
      <c r="C49" s="246"/>
      <c r="D49" s="246"/>
      <c r="E49" s="246"/>
      <c r="F49" s="246"/>
      <c r="G49" s="312"/>
      <c r="H49" s="313"/>
      <c r="I49" s="1147" t="s">
        <v>459</v>
      </c>
      <c r="J49" s="1149" t="s">
        <v>494</v>
      </c>
      <c r="K49" s="1150"/>
      <c r="L49" s="1150"/>
      <c r="M49" s="1150"/>
      <c r="N49" s="1151"/>
    </row>
    <row r="50" spans="1:14" x14ac:dyDescent="0.15">
      <c r="A50" s="250"/>
      <c r="B50" s="246"/>
      <c r="C50" s="246"/>
      <c r="D50" s="246"/>
      <c r="E50" s="246"/>
      <c r="F50" s="246"/>
      <c r="G50" s="314"/>
      <c r="H50" s="315"/>
      <c r="I50" s="1148"/>
      <c r="J50" s="316" t="s">
        <v>495</v>
      </c>
      <c r="K50" s="317" t="s">
        <v>496</v>
      </c>
      <c r="L50" s="318" t="s">
        <v>497</v>
      </c>
      <c r="M50" s="319" t="s">
        <v>498</v>
      </c>
      <c r="N50" s="320" t="s">
        <v>499</v>
      </c>
    </row>
    <row r="51" spans="1:14" x14ac:dyDescent="0.15">
      <c r="A51" s="250"/>
      <c r="B51" s="246"/>
      <c r="C51" s="246"/>
      <c r="D51" s="246"/>
      <c r="E51" s="246"/>
      <c r="F51" s="246"/>
      <c r="G51" s="312" t="s">
        <v>500</v>
      </c>
      <c r="H51" s="313"/>
      <c r="I51" s="321">
        <v>759377</v>
      </c>
      <c r="J51" s="322">
        <v>202555</v>
      </c>
      <c r="K51" s="323">
        <v>-24.1</v>
      </c>
      <c r="L51" s="324">
        <v>228305</v>
      </c>
      <c r="M51" s="325">
        <v>5.6</v>
      </c>
      <c r="N51" s="326">
        <v>-29.7</v>
      </c>
    </row>
    <row r="52" spans="1:14" x14ac:dyDescent="0.15">
      <c r="A52" s="250"/>
      <c r="B52" s="246"/>
      <c r="C52" s="246"/>
      <c r="D52" s="246"/>
      <c r="E52" s="246"/>
      <c r="F52" s="246"/>
      <c r="G52" s="327"/>
      <c r="H52" s="328" t="s">
        <v>501</v>
      </c>
      <c r="I52" s="329">
        <v>384394</v>
      </c>
      <c r="J52" s="330">
        <v>102532</v>
      </c>
      <c r="K52" s="331">
        <v>-41.5</v>
      </c>
      <c r="L52" s="332">
        <v>86611</v>
      </c>
      <c r="M52" s="333">
        <v>-20.399999999999999</v>
      </c>
      <c r="N52" s="334">
        <v>-21.1</v>
      </c>
    </row>
    <row r="53" spans="1:14" x14ac:dyDescent="0.15">
      <c r="A53" s="250"/>
      <c r="B53" s="246"/>
      <c r="C53" s="246"/>
      <c r="D53" s="246"/>
      <c r="E53" s="246"/>
      <c r="F53" s="246"/>
      <c r="G53" s="312" t="s">
        <v>502</v>
      </c>
      <c r="H53" s="313"/>
      <c r="I53" s="321">
        <v>1368893</v>
      </c>
      <c r="J53" s="322">
        <v>368775</v>
      </c>
      <c r="K53" s="323">
        <v>82.1</v>
      </c>
      <c r="L53" s="324">
        <v>316331</v>
      </c>
      <c r="M53" s="325">
        <v>38.6</v>
      </c>
      <c r="N53" s="326">
        <v>43.5</v>
      </c>
    </row>
    <row r="54" spans="1:14" x14ac:dyDescent="0.15">
      <c r="A54" s="250"/>
      <c r="B54" s="246"/>
      <c r="C54" s="246"/>
      <c r="D54" s="246"/>
      <c r="E54" s="246"/>
      <c r="F54" s="246"/>
      <c r="G54" s="327"/>
      <c r="H54" s="328" t="s">
        <v>501</v>
      </c>
      <c r="I54" s="329">
        <v>232734</v>
      </c>
      <c r="J54" s="330">
        <v>62698</v>
      </c>
      <c r="K54" s="331">
        <v>-38.9</v>
      </c>
      <c r="L54" s="332">
        <v>106387</v>
      </c>
      <c r="M54" s="333">
        <v>22.8</v>
      </c>
      <c r="N54" s="334">
        <v>-61.7</v>
      </c>
    </row>
    <row r="55" spans="1:14" x14ac:dyDescent="0.15">
      <c r="A55" s="250"/>
      <c r="B55" s="246"/>
      <c r="C55" s="246"/>
      <c r="D55" s="246"/>
      <c r="E55" s="246"/>
      <c r="F55" s="246"/>
      <c r="G55" s="312" t="s">
        <v>503</v>
      </c>
      <c r="H55" s="313"/>
      <c r="I55" s="321">
        <v>748410</v>
      </c>
      <c r="J55" s="322">
        <v>205156</v>
      </c>
      <c r="K55" s="323">
        <v>-44.4</v>
      </c>
      <c r="L55" s="324">
        <v>333013</v>
      </c>
      <c r="M55" s="325">
        <v>5.3</v>
      </c>
      <c r="N55" s="326">
        <v>-49.7</v>
      </c>
    </row>
    <row r="56" spans="1:14" x14ac:dyDescent="0.15">
      <c r="A56" s="250"/>
      <c r="B56" s="246"/>
      <c r="C56" s="246"/>
      <c r="D56" s="246"/>
      <c r="E56" s="246"/>
      <c r="F56" s="246"/>
      <c r="G56" s="327"/>
      <c r="H56" s="328" t="s">
        <v>501</v>
      </c>
      <c r="I56" s="329">
        <v>492349</v>
      </c>
      <c r="J56" s="330">
        <v>134964</v>
      </c>
      <c r="K56" s="331">
        <v>115.3</v>
      </c>
      <c r="L56" s="332">
        <v>126732</v>
      </c>
      <c r="M56" s="333">
        <v>19.100000000000001</v>
      </c>
      <c r="N56" s="334">
        <v>96.2</v>
      </c>
    </row>
    <row r="57" spans="1:14" x14ac:dyDescent="0.15">
      <c r="A57" s="250"/>
      <c r="B57" s="246"/>
      <c r="C57" s="246"/>
      <c r="D57" s="246"/>
      <c r="E57" s="246"/>
      <c r="F57" s="246"/>
      <c r="G57" s="312" t="s">
        <v>504</v>
      </c>
      <c r="H57" s="313"/>
      <c r="I57" s="321">
        <v>612046</v>
      </c>
      <c r="J57" s="322">
        <v>170915</v>
      </c>
      <c r="K57" s="323">
        <v>-16.7</v>
      </c>
      <c r="L57" s="324">
        <v>280458</v>
      </c>
      <c r="M57" s="325">
        <v>-15.8</v>
      </c>
      <c r="N57" s="326">
        <v>-0.9</v>
      </c>
    </row>
    <row r="58" spans="1:14" x14ac:dyDescent="0.15">
      <c r="A58" s="250"/>
      <c r="B58" s="246"/>
      <c r="C58" s="246"/>
      <c r="D58" s="246"/>
      <c r="E58" s="246"/>
      <c r="F58" s="246"/>
      <c r="G58" s="327"/>
      <c r="H58" s="328" t="s">
        <v>501</v>
      </c>
      <c r="I58" s="329">
        <v>335772</v>
      </c>
      <c r="J58" s="330">
        <v>93765</v>
      </c>
      <c r="K58" s="331">
        <v>-30.5</v>
      </c>
      <c r="L58" s="332">
        <v>127286</v>
      </c>
      <c r="M58" s="333">
        <v>0.4</v>
      </c>
      <c r="N58" s="334">
        <v>-30.9</v>
      </c>
    </row>
    <row r="59" spans="1:14" x14ac:dyDescent="0.15">
      <c r="A59" s="250"/>
      <c r="B59" s="246"/>
      <c r="C59" s="246"/>
      <c r="D59" s="246"/>
      <c r="E59" s="246"/>
      <c r="F59" s="246"/>
      <c r="G59" s="312" t="s">
        <v>505</v>
      </c>
      <c r="H59" s="313"/>
      <c r="I59" s="321">
        <v>732722</v>
      </c>
      <c r="J59" s="322">
        <v>208931</v>
      </c>
      <c r="K59" s="323">
        <v>22.2</v>
      </c>
      <c r="L59" s="324">
        <v>291945</v>
      </c>
      <c r="M59" s="325">
        <v>4.0999999999999996</v>
      </c>
      <c r="N59" s="326">
        <v>18.100000000000001</v>
      </c>
    </row>
    <row r="60" spans="1:14" x14ac:dyDescent="0.15">
      <c r="A60" s="250"/>
      <c r="B60" s="246"/>
      <c r="C60" s="246"/>
      <c r="D60" s="246"/>
      <c r="E60" s="246"/>
      <c r="F60" s="246"/>
      <c r="G60" s="327"/>
      <c r="H60" s="328" t="s">
        <v>501</v>
      </c>
      <c r="I60" s="335">
        <v>315184</v>
      </c>
      <c r="J60" s="330">
        <v>89873</v>
      </c>
      <c r="K60" s="331">
        <v>-4.2</v>
      </c>
      <c r="L60" s="332">
        <v>127651</v>
      </c>
      <c r="M60" s="333">
        <v>0.3</v>
      </c>
      <c r="N60" s="334">
        <v>-4.5</v>
      </c>
    </row>
    <row r="61" spans="1:14" x14ac:dyDescent="0.15">
      <c r="A61" s="250"/>
      <c r="B61" s="246"/>
      <c r="C61" s="246"/>
      <c r="D61" s="246"/>
      <c r="E61" s="246"/>
      <c r="F61" s="246"/>
      <c r="G61" s="312" t="s">
        <v>506</v>
      </c>
      <c r="H61" s="336"/>
      <c r="I61" s="337">
        <v>844290</v>
      </c>
      <c r="J61" s="338">
        <v>231266</v>
      </c>
      <c r="K61" s="339">
        <v>3.8</v>
      </c>
      <c r="L61" s="340">
        <v>290010</v>
      </c>
      <c r="M61" s="341">
        <v>7.6</v>
      </c>
      <c r="N61" s="326">
        <v>-3.8</v>
      </c>
    </row>
    <row r="62" spans="1:14" x14ac:dyDescent="0.15">
      <c r="A62" s="250"/>
      <c r="B62" s="246"/>
      <c r="C62" s="246"/>
      <c r="D62" s="246"/>
      <c r="E62" s="246"/>
      <c r="F62" s="246"/>
      <c r="G62" s="327"/>
      <c r="H62" s="328" t="s">
        <v>501</v>
      </c>
      <c r="I62" s="329">
        <v>352087</v>
      </c>
      <c r="J62" s="330">
        <v>96766</v>
      </c>
      <c r="K62" s="331">
        <v>0</v>
      </c>
      <c r="L62" s="332">
        <v>114933</v>
      </c>
      <c r="M62" s="333">
        <v>4.4000000000000004</v>
      </c>
      <c r="N62" s="334">
        <v>-4.4000000000000004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508</v>
      </c>
      <c r="G46" s="8" t="s">
        <v>509</v>
      </c>
      <c r="H46" s="8" t="s">
        <v>510</v>
      </c>
      <c r="I46" s="8" t="s">
        <v>511</v>
      </c>
      <c r="J46" s="9" t="s">
        <v>512</v>
      </c>
    </row>
    <row r="47" spans="2:10" ht="57.75" customHeight="1" x14ac:dyDescent="0.15">
      <c r="B47" s="10"/>
      <c r="C47" s="1172" t="s">
        <v>3</v>
      </c>
      <c r="D47" s="1172"/>
      <c r="E47" s="1173"/>
      <c r="F47" s="11">
        <v>14.93</v>
      </c>
      <c r="G47" s="12">
        <v>14.81</v>
      </c>
      <c r="H47" s="12">
        <v>14.95</v>
      </c>
      <c r="I47" s="12">
        <v>14.5</v>
      </c>
      <c r="J47" s="13">
        <v>14.68</v>
      </c>
    </row>
    <row r="48" spans="2:10" ht="57.75" customHeight="1" x14ac:dyDescent="0.15">
      <c r="B48" s="14"/>
      <c r="C48" s="1174" t="s">
        <v>4</v>
      </c>
      <c r="D48" s="1174"/>
      <c r="E48" s="1175"/>
      <c r="F48" s="15">
        <v>13.52</v>
      </c>
      <c r="G48" s="16">
        <v>14.34</v>
      </c>
      <c r="H48" s="16">
        <v>17.02</v>
      </c>
      <c r="I48" s="16">
        <v>15.43</v>
      </c>
      <c r="J48" s="17">
        <v>12.22</v>
      </c>
    </row>
    <row r="49" spans="2:10" ht="57.75" customHeight="1" thickBot="1" x14ac:dyDescent="0.2">
      <c r="B49" s="18"/>
      <c r="C49" s="1176" t="s">
        <v>5</v>
      </c>
      <c r="D49" s="1176"/>
      <c r="E49" s="1177"/>
      <c r="F49" s="19" t="s">
        <v>513</v>
      </c>
      <c r="G49" s="20">
        <v>0.92</v>
      </c>
      <c r="H49" s="20">
        <v>2.54</v>
      </c>
      <c r="I49" s="20" t="s">
        <v>514</v>
      </c>
      <c r="J49" s="21" t="s">
        <v>515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x14ac:dyDescent="0.15">
      <c r="A34" s="22"/>
      <c r="B34" s="31"/>
      <c r="C34" s="1184" t="s">
        <v>516</v>
      </c>
      <c r="D34" s="1184"/>
      <c r="E34" s="1185"/>
      <c r="F34" s="32">
        <v>13.52</v>
      </c>
      <c r="G34" s="33">
        <v>14.33</v>
      </c>
      <c r="H34" s="33">
        <v>17.010000000000002</v>
      </c>
      <c r="I34" s="33">
        <v>15.42</v>
      </c>
      <c r="J34" s="34">
        <v>12.21</v>
      </c>
      <c r="K34" s="22"/>
      <c r="L34" s="22"/>
      <c r="M34" s="22"/>
      <c r="N34" s="22"/>
      <c r="O34" s="22"/>
      <c r="P34" s="22"/>
    </row>
    <row r="35" spans="1:16" ht="39" customHeight="1" x14ac:dyDescent="0.15">
      <c r="A35" s="22"/>
      <c r="B35" s="35"/>
      <c r="C35" s="1178" t="s">
        <v>517</v>
      </c>
      <c r="D35" s="1179"/>
      <c r="E35" s="1180"/>
      <c r="F35" s="36">
        <v>3.53</v>
      </c>
      <c r="G35" s="37">
        <v>3.14</v>
      </c>
      <c r="H35" s="37">
        <v>3.46</v>
      </c>
      <c r="I35" s="37">
        <v>2.82</v>
      </c>
      <c r="J35" s="38">
        <v>2.83</v>
      </c>
      <c r="K35" s="22"/>
      <c r="L35" s="22"/>
      <c r="M35" s="22"/>
      <c r="N35" s="22"/>
      <c r="O35" s="22"/>
      <c r="P35" s="22"/>
    </row>
    <row r="36" spans="1:16" ht="39" customHeight="1" x14ac:dyDescent="0.15">
      <c r="A36" s="22"/>
      <c r="B36" s="35"/>
      <c r="C36" s="1178" t="s">
        <v>518</v>
      </c>
      <c r="D36" s="1179"/>
      <c r="E36" s="1180"/>
      <c r="F36" s="36">
        <v>0.89</v>
      </c>
      <c r="G36" s="37">
        <v>1.63</v>
      </c>
      <c r="H36" s="37">
        <v>0.84</v>
      </c>
      <c r="I36" s="37">
        <v>0.22</v>
      </c>
      <c r="J36" s="38">
        <v>0.04</v>
      </c>
      <c r="K36" s="22"/>
      <c r="L36" s="22"/>
      <c r="M36" s="22"/>
      <c r="N36" s="22"/>
      <c r="O36" s="22"/>
      <c r="P36" s="22"/>
    </row>
    <row r="37" spans="1:16" ht="39" customHeight="1" x14ac:dyDescent="0.15">
      <c r="A37" s="22"/>
      <c r="B37" s="35"/>
      <c r="C37" s="1178" t="s">
        <v>519</v>
      </c>
      <c r="D37" s="1179"/>
      <c r="E37" s="1180"/>
      <c r="F37" s="36">
        <v>0</v>
      </c>
      <c r="G37" s="37">
        <v>0</v>
      </c>
      <c r="H37" s="37">
        <v>0</v>
      </c>
      <c r="I37" s="37">
        <v>0</v>
      </c>
      <c r="J37" s="38">
        <v>0</v>
      </c>
      <c r="K37" s="22"/>
      <c r="L37" s="22"/>
      <c r="M37" s="22"/>
      <c r="N37" s="22"/>
      <c r="O37" s="22"/>
      <c r="P37" s="22"/>
    </row>
    <row r="38" spans="1:16" ht="39" customHeight="1" x14ac:dyDescent="0.15">
      <c r="A38" s="22"/>
      <c r="B38" s="35"/>
      <c r="C38" s="1178" t="s">
        <v>520</v>
      </c>
      <c r="D38" s="1179"/>
      <c r="E38" s="1180"/>
      <c r="F38" s="36">
        <v>0</v>
      </c>
      <c r="G38" s="37">
        <v>0</v>
      </c>
      <c r="H38" s="37">
        <v>0</v>
      </c>
      <c r="I38" s="37">
        <v>0</v>
      </c>
      <c r="J38" s="38">
        <v>0</v>
      </c>
      <c r="K38" s="22"/>
      <c r="L38" s="22"/>
      <c r="M38" s="22"/>
      <c r="N38" s="22"/>
      <c r="O38" s="22"/>
      <c r="P38" s="22"/>
    </row>
    <row r="39" spans="1:16" ht="39" customHeight="1" x14ac:dyDescent="0.15">
      <c r="A39" s="22"/>
      <c r="B39" s="35"/>
      <c r="C39" s="1178" t="s">
        <v>521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522</v>
      </c>
      <c r="D40" s="1179"/>
      <c r="E40" s="1180"/>
      <c r="F40" s="36">
        <v>0</v>
      </c>
      <c r="G40" s="37">
        <v>0</v>
      </c>
      <c r="H40" s="37">
        <v>0.01</v>
      </c>
      <c r="I40" s="37">
        <v>0</v>
      </c>
      <c r="J40" s="38">
        <v>0</v>
      </c>
      <c r="K40" s="22"/>
      <c r="L40" s="22"/>
      <c r="M40" s="22"/>
      <c r="N40" s="22"/>
      <c r="O40" s="22"/>
      <c r="P40" s="22"/>
    </row>
    <row r="41" spans="1:16" ht="39" customHeight="1" x14ac:dyDescent="0.15">
      <c r="A41" s="22"/>
      <c r="B41" s="35"/>
      <c r="C41" s="1178" t="s">
        <v>523</v>
      </c>
      <c r="D41" s="1179"/>
      <c r="E41" s="1180"/>
      <c r="F41" s="36">
        <v>0</v>
      </c>
      <c r="G41" s="37">
        <v>0</v>
      </c>
      <c r="H41" s="37">
        <v>0</v>
      </c>
      <c r="I41" s="37">
        <v>0</v>
      </c>
      <c r="J41" s="38">
        <v>0</v>
      </c>
      <c r="K41" s="22"/>
      <c r="L41" s="22"/>
      <c r="M41" s="22"/>
      <c r="N41" s="22"/>
      <c r="O41" s="22"/>
      <c r="P41" s="22"/>
    </row>
    <row r="42" spans="1:16" ht="39" customHeight="1" x14ac:dyDescent="0.15">
      <c r="A42" s="22"/>
      <c r="B42" s="39"/>
      <c r="C42" s="1178" t="s">
        <v>524</v>
      </c>
      <c r="D42" s="1179"/>
      <c r="E42" s="1180"/>
      <c r="F42" s="36" t="s">
        <v>468</v>
      </c>
      <c r="G42" s="37" t="s">
        <v>468</v>
      </c>
      <c r="H42" s="37" t="s">
        <v>468</v>
      </c>
      <c r="I42" s="37" t="s">
        <v>468</v>
      </c>
      <c r="J42" s="38" t="s">
        <v>468</v>
      </c>
      <c r="K42" s="22"/>
      <c r="L42" s="22"/>
      <c r="M42" s="22"/>
      <c r="N42" s="22"/>
      <c r="O42" s="22"/>
      <c r="P42" s="22"/>
    </row>
    <row r="43" spans="1:16" ht="39" customHeight="1" thickBot="1" x14ac:dyDescent="0.2">
      <c r="A43" s="22"/>
      <c r="B43" s="40"/>
      <c r="C43" s="1181" t="s">
        <v>525</v>
      </c>
      <c r="D43" s="1182"/>
      <c r="E43" s="1183"/>
      <c r="F43" s="41" t="s">
        <v>468</v>
      </c>
      <c r="G43" s="42" t="s">
        <v>468</v>
      </c>
      <c r="H43" s="42" t="s">
        <v>468</v>
      </c>
      <c r="I43" s="42" t="s">
        <v>468</v>
      </c>
      <c r="J43" s="43" t="s">
        <v>468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290</v>
      </c>
      <c r="L45" s="60">
        <v>291</v>
      </c>
      <c r="M45" s="60">
        <v>278</v>
      </c>
      <c r="N45" s="60">
        <v>258</v>
      </c>
      <c r="O45" s="61">
        <v>247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468</v>
      </c>
      <c r="L46" s="64" t="s">
        <v>468</v>
      </c>
      <c r="M46" s="64" t="s">
        <v>468</v>
      </c>
      <c r="N46" s="64" t="s">
        <v>468</v>
      </c>
      <c r="O46" s="65" t="s">
        <v>468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468</v>
      </c>
      <c r="L47" s="64" t="s">
        <v>468</v>
      </c>
      <c r="M47" s="64" t="s">
        <v>468</v>
      </c>
      <c r="N47" s="64" t="s">
        <v>468</v>
      </c>
      <c r="O47" s="65" t="s">
        <v>468</v>
      </c>
      <c r="P47" s="48"/>
      <c r="Q47" s="48"/>
      <c r="R47" s="48"/>
      <c r="S47" s="48"/>
      <c r="T47" s="48"/>
      <c r="U47" s="48"/>
    </row>
    <row r="48" spans="1:21" ht="30.75" customHeight="1" x14ac:dyDescent="0.15">
      <c r="A48" s="48"/>
      <c r="B48" s="1196"/>
      <c r="C48" s="1197"/>
      <c r="D48" s="62"/>
      <c r="E48" s="1188" t="s">
        <v>15</v>
      </c>
      <c r="F48" s="1188"/>
      <c r="G48" s="1188"/>
      <c r="H48" s="1188"/>
      <c r="I48" s="1188"/>
      <c r="J48" s="1189"/>
      <c r="K48" s="63">
        <v>49</v>
      </c>
      <c r="L48" s="64">
        <v>51</v>
      </c>
      <c r="M48" s="64">
        <v>49</v>
      </c>
      <c r="N48" s="64">
        <v>49</v>
      </c>
      <c r="O48" s="65">
        <v>50</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468</v>
      </c>
      <c r="L49" s="64" t="s">
        <v>468</v>
      </c>
      <c r="M49" s="64" t="s">
        <v>468</v>
      </c>
      <c r="N49" s="64" t="s">
        <v>468</v>
      </c>
      <c r="O49" s="65" t="s">
        <v>468</v>
      </c>
      <c r="P49" s="48"/>
      <c r="Q49" s="48"/>
      <c r="R49" s="48"/>
      <c r="S49" s="48"/>
      <c r="T49" s="48"/>
      <c r="U49" s="48"/>
    </row>
    <row r="50" spans="1:21" ht="30.75" customHeight="1" x14ac:dyDescent="0.15">
      <c r="A50" s="48"/>
      <c r="B50" s="1196"/>
      <c r="C50" s="1197"/>
      <c r="D50" s="62"/>
      <c r="E50" s="1188" t="s">
        <v>17</v>
      </c>
      <c r="F50" s="1188"/>
      <c r="G50" s="1188"/>
      <c r="H50" s="1188"/>
      <c r="I50" s="1188"/>
      <c r="J50" s="1189"/>
      <c r="K50" s="63">
        <v>51</v>
      </c>
      <c r="L50" s="64">
        <v>51</v>
      </c>
      <c r="M50" s="64">
        <v>51</v>
      </c>
      <c r="N50" s="64">
        <v>51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468</v>
      </c>
      <c r="L51" s="64" t="s">
        <v>468</v>
      </c>
      <c r="M51" s="64" t="s">
        <v>468</v>
      </c>
      <c r="N51" s="64" t="s">
        <v>468</v>
      </c>
      <c r="O51" s="65" t="s">
        <v>468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342</v>
      </c>
      <c r="L52" s="64">
        <v>344</v>
      </c>
      <c r="M52" s="64">
        <v>341</v>
      </c>
      <c r="N52" s="64">
        <v>327</v>
      </c>
      <c r="O52" s="65">
        <v>307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48</v>
      </c>
      <c r="L53" s="69">
        <v>49</v>
      </c>
      <c r="M53" s="69">
        <v>37</v>
      </c>
      <c r="N53" s="69">
        <v>31</v>
      </c>
      <c r="O53" s="70">
        <v>-9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508</v>
      </c>
      <c r="J40" s="79" t="s">
        <v>509</v>
      </c>
      <c r="K40" s="79" t="s">
        <v>510</v>
      </c>
      <c r="L40" s="79" t="s">
        <v>511</v>
      </c>
      <c r="M40" s="80" t="s">
        <v>512</v>
      </c>
    </row>
    <row r="41" spans="2:13" ht="27.75" customHeight="1" x14ac:dyDescent="0.15">
      <c r="B41" s="1214" t="s">
        <v>24</v>
      </c>
      <c r="C41" s="1215"/>
      <c r="D41" s="81"/>
      <c r="E41" s="1216" t="s">
        <v>25</v>
      </c>
      <c r="F41" s="1216"/>
      <c r="G41" s="1216"/>
      <c r="H41" s="1217"/>
      <c r="I41" s="82">
        <v>2409</v>
      </c>
      <c r="J41" s="83">
        <v>2259</v>
      </c>
      <c r="K41" s="83">
        <v>2150</v>
      </c>
      <c r="L41" s="83">
        <v>2059</v>
      </c>
      <c r="M41" s="84">
        <v>2002</v>
      </c>
    </row>
    <row r="42" spans="2:13" ht="27.75" customHeight="1" x14ac:dyDescent="0.15">
      <c r="B42" s="1204"/>
      <c r="C42" s="1205"/>
      <c r="D42" s="85"/>
      <c r="E42" s="1208" t="s">
        <v>26</v>
      </c>
      <c r="F42" s="1208"/>
      <c r="G42" s="1208"/>
      <c r="H42" s="1209"/>
      <c r="I42" s="86">
        <v>137</v>
      </c>
      <c r="J42" s="87">
        <v>93</v>
      </c>
      <c r="K42" s="87">
        <v>48</v>
      </c>
      <c r="L42" s="87" t="s">
        <v>468</v>
      </c>
      <c r="M42" s="88" t="s">
        <v>468</v>
      </c>
    </row>
    <row r="43" spans="2:13" ht="27.75" customHeight="1" x14ac:dyDescent="0.15">
      <c r="B43" s="1204"/>
      <c r="C43" s="1205"/>
      <c r="D43" s="85"/>
      <c r="E43" s="1208" t="s">
        <v>27</v>
      </c>
      <c r="F43" s="1208"/>
      <c r="G43" s="1208"/>
      <c r="H43" s="1209"/>
      <c r="I43" s="86">
        <v>511</v>
      </c>
      <c r="J43" s="87">
        <v>476</v>
      </c>
      <c r="K43" s="87">
        <v>422</v>
      </c>
      <c r="L43" s="87">
        <v>399</v>
      </c>
      <c r="M43" s="88">
        <v>368</v>
      </c>
    </row>
    <row r="44" spans="2:13" ht="27.75" customHeight="1" x14ac:dyDescent="0.15">
      <c r="B44" s="1204"/>
      <c r="C44" s="1205"/>
      <c r="D44" s="85"/>
      <c r="E44" s="1208" t="s">
        <v>28</v>
      </c>
      <c r="F44" s="1208"/>
      <c r="G44" s="1208"/>
      <c r="H44" s="1209"/>
      <c r="I44" s="86" t="s">
        <v>468</v>
      </c>
      <c r="J44" s="87" t="s">
        <v>468</v>
      </c>
      <c r="K44" s="87" t="s">
        <v>468</v>
      </c>
      <c r="L44" s="87" t="s">
        <v>468</v>
      </c>
      <c r="M44" s="88" t="s">
        <v>468</v>
      </c>
    </row>
    <row r="45" spans="2:13" ht="27.75" customHeight="1" x14ac:dyDescent="0.15">
      <c r="B45" s="1204"/>
      <c r="C45" s="1205"/>
      <c r="D45" s="85"/>
      <c r="E45" s="1208" t="s">
        <v>29</v>
      </c>
      <c r="F45" s="1208"/>
      <c r="G45" s="1208"/>
      <c r="H45" s="1209"/>
      <c r="I45" s="86">
        <v>545</v>
      </c>
      <c r="J45" s="87">
        <v>471</v>
      </c>
      <c r="K45" s="87">
        <v>423</v>
      </c>
      <c r="L45" s="87">
        <v>416</v>
      </c>
      <c r="M45" s="88">
        <v>352</v>
      </c>
    </row>
    <row r="46" spans="2:13" ht="27.75" customHeight="1" x14ac:dyDescent="0.15">
      <c r="B46" s="1204"/>
      <c r="C46" s="1205"/>
      <c r="D46" s="89"/>
      <c r="E46" s="1208" t="s">
        <v>30</v>
      </c>
      <c r="F46" s="1208"/>
      <c r="G46" s="1208"/>
      <c r="H46" s="1209"/>
      <c r="I46" s="86" t="s">
        <v>468</v>
      </c>
      <c r="J46" s="87" t="s">
        <v>468</v>
      </c>
      <c r="K46" s="87" t="s">
        <v>468</v>
      </c>
      <c r="L46" s="87" t="s">
        <v>468</v>
      </c>
      <c r="M46" s="88" t="s">
        <v>468</v>
      </c>
    </row>
    <row r="47" spans="2:13" ht="27.75" customHeight="1" x14ac:dyDescent="0.15">
      <c r="B47" s="1204"/>
      <c r="C47" s="1205"/>
      <c r="D47" s="90"/>
      <c r="E47" s="1218" t="s">
        <v>31</v>
      </c>
      <c r="F47" s="1219"/>
      <c r="G47" s="1219"/>
      <c r="H47" s="1220"/>
      <c r="I47" s="86" t="s">
        <v>468</v>
      </c>
      <c r="J47" s="87" t="s">
        <v>468</v>
      </c>
      <c r="K47" s="87" t="s">
        <v>468</v>
      </c>
      <c r="L47" s="87" t="s">
        <v>468</v>
      </c>
      <c r="M47" s="88" t="s">
        <v>468</v>
      </c>
    </row>
    <row r="48" spans="2:13" ht="27.75" customHeight="1" x14ac:dyDescent="0.15">
      <c r="B48" s="1204"/>
      <c r="C48" s="1205"/>
      <c r="D48" s="85"/>
      <c r="E48" s="1208" t="s">
        <v>32</v>
      </c>
      <c r="F48" s="1208"/>
      <c r="G48" s="1208"/>
      <c r="H48" s="1209"/>
      <c r="I48" s="86" t="s">
        <v>468</v>
      </c>
      <c r="J48" s="87" t="s">
        <v>468</v>
      </c>
      <c r="K48" s="87" t="s">
        <v>468</v>
      </c>
      <c r="L48" s="87" t="s">
        <v>468</v>
      </c>
      <c r="M48" s="88" t="s">
        <v>468</v>
      </c>
    </row>
    <row r="49" spans="2:13" ht="27.75" customHeight="1" x14ac:dyDescent="0.15">
      <c r="B49" s="1206"/>
      <c r="C49" s="1207"/>
      <c r="D49" s="85"/>
      <c r="E49" s="1208" t="s">
        <v>33</v>
      </c>
      <c r="F49" s="1208"/>
      <c r="G49" s="1208"/>
      <c r="H49" s="1209"/>
      <c r="I49" s="86" t="s">
        <v>468</v>
      </c>
      <c r="J49" s="87" t="s">
        <v>468</v>
      </c>
      <c r="K49" s="87" t="s">
        <v>468</v>
      </c>
      <c r="L49" s="87" t="s">
        <v>468</v>
      </c>
      <c r="M49" s="88" t="s">
        <v>468</v>
      </c>
    </row>
    <row r="50" spans="2:13" ht="27.75" customHeight="1" x14ac:dyDescent="0.15">
      <c r="B50" s="1202" t="s">
        <v>34</v>
      </c>
      <c r="C50" s="1203"/>
      <c r="D50" s="91"/>
      <c r="E50" s="1208" t="s">
        <v>35</v>
      </c>
      <c r="F50" s="1208"/>
      <c r="G50" s="1208"/>
      <c r="H50" s="1209"/>
      <c r="I50" s="86">
        <v>2244</v>
      </c>
      <c r="J50" s="87">
        <v>1986</v>
      </c>
      <c r="K50" s="87">
        <v>1984</v>
      </c>
      <c r="L50" s="87">
        <v>2162</v>
      </c>
      <c r="M50" s="88">
        <v>2189</v>
      </c>
    </row>
    <row r="51" spans="2:13" ht="27.75" customHeight="1" x14ac:dyDescent="0.15">
      <c r="B51" s="1204"/>
      <c r="C51" s="1205"/>
      <c r="D51" s="85"/>
      <c r="E51" s="1208" t="s">
        <v>36</v>
      </c>
      <c r="F51" s="1208"/>
      <c r="G51" s="1208"/>
      <c r="H51" s="1209"/>
      <c r="I51" s="86">
        <v>139</v>
      </c>
      <c r="J51" s="87">
        <v>108</v>
      </c>
      <c r="K51" s="87">
        <v>85</v>
      </c>
      <c r="L51" s="87">
        <v>68</v>
      </c>
      <c r="M51" s="88">
        <v>57</v>
      </c>
    </row>
    <row r="52" spans="2:13" ht="27.75" customHeight="1" x14ac:dyDescent="0.15">
      <c r="B52" s="1206"/>
      <c r="C52" s="1207"/>
      <c r="D52" s="85"/>
      <c r="E52" s="1208" t="s">
        <v>37</v>
      </c>
      <c r="F52" s="1208"/>
      <c r="G52" s="1208"/>
      <c r="H52" s="1209"/>
      <c r="I52" s="86">
        <v>2842</v>
      </c>
      <c r="J52" s="87">
        <v>2830</v>
      </c>
      <c r="K52" s="87">
        <v>2659</v>
      </c>
      <c r="L52" s="87">
        <v>2712</v>
      </c>
      <c r="M52" s="88">
        <v>2652</v>
      </c>
    </row>
    <row r="53" spans="2:13" ht="27.75" customHeight="1" thickBot="1" x14ac:dyDescent="0.2">
      <c r="B53" s="1210" t="s">
        <v>21</v>
      </c>
      <c r="C53" s="1211"/>
      <c r="D53" s="92"/>
      <c r="E53" s="1212" t="s">
        <v>38</v>
      </c>
      <c r="F53" s="1212"/>
      <c r="G53" s="1212"/>
      <c r="H53" s="1213"/>
      <c r="I53" s="93">
        <v>-1623</v>
      </c>
      <c r="J53" s="94">
        <v>-1624</v>
      </c>
      <c r="K53" s="94">
        <v>-1686</v>
      </c>
      <c r="L53" s="94">
        <v>-2068</v>
      </c>
      <c r="M53" s="95">
        <v>-2176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33" t="s">
        <v>555</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42"/>
      <c r="H50" s="1243"/>
      <c r="I50" s="1243"/>
      <c r="J50" s="1244"/>
      <c r="K50" s="356" t="s">
        <v>508</v>
      </c>
      <c r="L50" s="356" t="s">
        <v>509</v>
      </c>
      <c r="M50" s="356" t="s">
        <v>510</v>
      </c>
      <c r="N50" s="356" t="s">
        <v>511</v>
      </c>
      <c r="O50" s="356" t="s">
        <v>512</v>
      </c>
    </row>
    <row r="51" spans="1:17" x14ac:dyDescent="0.15">
      <c r="B51" s="250"/>
      <c r="C51" s="246"/>
      <c r="D51" s="246"/>
      <c r="E51" s="246"/>
      <c r="F51" s="246"/>
      <c r="G51" s="1245" t="s">
        <v>548</v>
      </c>
      <c r="H51" s="1246"/>
      <c r="I51" s="1251" t="s">
        <v>549</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554</v>
      </c>
      <c r="J53" s="1231"/>
      <c r="K53" s="1256"/>
      <c r="L53" s="1256"/>
      <c r="M53" s="1256"/>
      <c r="N53" s="1253">
        <v>53.1</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550</v>
      </c>
      <c r="H55" s="1226"/>
      <c r="I55" s="1231" t="s">
        <v>549</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554</v>
      </c>
      <c r="J57" s="1223"/>
      <c r="K57" s="1256"/>
      <c r="L57" s="1256"/>
      <c r="M57" s="1256"/>
      <c r="N57" s="1253">
        <v>54.2</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33" t="s">
        <v>556</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42"/>
      <c r="H72" s="1243"/>
      <c r="I72" s="1243"/>
      <c r="J72" s="1244"/>
      <c r="K72" s="356" t="s">
        <v>508</v>
      </c>
      <c r="L72" s="356" t="s">
        <v>509</v>
      </c>
      <c r="M72" s="356" t="s">
        <v>510</v>
      </c>
      <c r="N72" s="356" t="s">
        <v>511</v>
      </c>
      <c r="O72" s="356" t="s">
        <v>512</v>
      </c>
    </row>
    <row r="73" spans="2:30" x14ac:dyDescent="0.15">
      <c r="B73" s="250"/>
      <c r="C73" s="246"/>
      <c r="D73" s="246"/>
      <c r="E73" s="246"/>
      <c r="F73" s="246"/>
      <c r="G73" s="1245" t="s">
        <v>548</v>
      </c>
      <c r="H73" s="1246"/>
      <c r="I73" s="1251" t="s">
        <v>549</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553</v>
      </c>
      <c r="J75" s="1231"/>
      <c r="K75" s="1253">
        <v>3.9</v>
      </c>
      <c r="L75" s="1253">
        <v>3.2</v>
      </c>
      <c r="M75" s="1253">
        <v>2.6</v>
      </c>
      <c r="N75" s="1253">
        <v>2.2000000000000002</v>
      </c>
      <c r="O75" s="1253">
        <v>1.1000000000000001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550</v>
      </c>
      <c r="H77" s="1226"/>
      <c r="I77" s="1231" t="s">
        <v>549</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553</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507</v>
      </c>
      <c r="G2" s="113"/>
      <c r="H2" s="114"/>
    </row>
    <row r="3" spans="1:8" x14ac:dyDescent="0.15">
      <c r="A3" s="110" t="s">
        <v>500</v>
      </c>
      <c r="B3" s="115"/>
      <c r="C3" s="116"/>
      <c r="D3" s="117">
        <v>202555</v>
      </c>
      <c r="E3" s="118"/>
      <c r="F3" s="119">
        <v>228305</v>
      </c>
      <c r="G3" s="120"/>
      <c r="H3" s="121"/>
    </row>
    <row r="4" spans="1:8" x14ac:dyDescent="0.15">
      <c r="A4" s="122"/>
      <c r="B4" s="123"/>
      <c r="C4" s="124"/>
      <c r="D4" s="125">
        <v>102532</v>
      </c>
      <c r="E4" s="126"/>
      <c r="F4" s="127">
        <v>86611</v>
      </c>
      <c r="G4" s="128"/>
      <c r="H4" s="129"/>
    </row>
    <row r="5" spans="1:8" x14ac:dyDescent="0.15">
      <c r="A5" s="110" t="s">
        <v>502</v>
      </c>
      <c r="B5" s="115"/>
      <c r="C5" s="116"/>
      <c r="D5" s="117">
        <v>368775</v>
      </c>
      <c r="E5" s="118"/>
      <c r="F5" s="119">
        <v>316331</v>
      </c>
      <c r="G5" s="120"/>
      <c r="H5" s="121"/>
    </row>
    <row r="6" spans="1:8" x14ac:dyDescent="0.15">
      <c r="A6" s="122"/>
      <c r="B6" s="123"/>
      <c r="C6" s="124"/>
      <c r="D6" s="125">
        <v>62698</v>
      </c>
      <c r="E6" s="126"/>
      <c r="F6" s="127">
        <v>106387</v>
      </c>
      <c r="G6" s="128"/>
      <c r="H6" s="129"/>
    </row>
    <row r="7" spans="1:8" x14ac:dyDescent="0.15">
      <c r="A7" s="110" t="s">
        <v>503</v>
      </c>
      <c r="B7" s="115"/>
      <c r="C7" s="116"/>
      <c r="D7" s="117">
        <v>205156</v>
      </c>
      <c r="E7" s="118"/>
      <c r="F7" s="119">
        <v>333013</v>
      </c>
      <c r="G7" s="120"/>
      <c r="H7" s="121"/>
    </row>
    <row r="8" spans="1:8" x14ac:dyDescent="0.15">
      <c r="A8" s="122"/>
      <c r="B8" s="123"/>
      <c r="C8" s="124"/>
      <c r="D8" s="125">
        <v>134964</v>
      </c>
      <c r="E8" s="126"/>
      <c r="F8" s="127">
        <v>126732</v>
      </c>
      <c r="G8" s="128"/>
      <c r="H8" s="129"/>
    </row>
    <row r="9" spans="1:8" x14ac:dyDescent="0.15">
      <c r="A9" s="110" t="s">
        <v>504</v>
      </c>
      <c r="B9" s="115"/>
      <c r="C9" s="116"/>
      <c r="D9" s="117">
        <v>170915</v>
      </c>
      <c r="E9" s="118"/>
      <c r="F9" s="119">
        <v>280458</v>
      </c>
      <c r="G9" s="120"/>
      <c r="H9" s="121"/>
    </row>
    <row r="10" spans="1:8" x14ac:dyDescent="0.15">
      <c r="A10" s="122"/>
      <c r="B10" s="123"/>
      <c r="C10" s="124"/>
      <c r="D10" s="125">
        <v>93765</v>
      </c>
      <c r="E10" s="126"/>
      <c r="F10" s="127">
        <v>127286</v>
      </c>
      <c r="G10" s="128"/>
      <c r="H10" s="129"/>
    </row>
    <row r="11" spans="1:8" x14ac:dyDescent="0.15">
      <c r="A11" s="110" t="s">
        <v>505</v>
      </c>
      <c r="B11" s="115"/>
      <c r="C11" s="116"/>
      <c r="D11" s="117">
        <v>208931</v>
      </c>
      <c r="E11" s="118"/>
      <c r="F11" s="119">
        <v>291945</v>
      </c>
      <c r="G11" s="120"/>
      <c r="H11" s="121"/>
    </row>
    <row r="12" spans="1:8" x14ac:dyDescent="0.15">
      <c r="A12" s="122"/>
      <c r="B12" s="123"/>
      <c r="C12" s="130"/>
      <c r="D12" s="125">
        <v>89873</v>
      </c>
      <c r="E12" s="126"/>
      <c r="F12" s="127">
        <v>127651</v>
      </c>
      <c r="G12" s="128"/>
      <c r="H12" s="129"/>
    </row>
    <row r="13" spans="1:8" x14ac:dyDescent="0.15">
      <c r="A13" s="110"/>
      <c r="B13" s="115"/>
      <c r="C13" s="131"/>
      <c r="D13" s="132">
        <v>231266</v>
      </c>
      <c r="E13" s="133"/>
      <c r="F13" s="134">
        <v>290010</v>
      </c>
      <c r="G13" s="135"/>
      <c r="H13" s="121"/>
    </row>
    <row r="14" spans="1:8" x14ac:dyDescent="0.15">
      <c r="A14" s="122"/>
      <c r="B14" s="123"/>
      <c r="C14" s="124"/>
      <c r="D14" s="125">
        <v>96766</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13.52</v>
      </c>
      <c r="C19" s="136">
        <f>ROUND(VALUE(SUBSTITUTE(実質収支比率等に係る経年分析!G$48,"▲","-")),2)</f>
        <v>14.34</v>
      </c>
      <c r="D19" s="136">
        <f>ROUND(VALUE(SUBSTITUTE(実質収支比率等に係る経年分析!H$48,"▲","-")),2)</f>
        <v>17.02</v>
      </c>
      <c r="E19" s="136">
        <f>ROUND(VALUE(SUBSTITUTE(実質収支比率等に係る経年分析!I$48,"▲","-")),2)</f>
        <v>15.43</v>
      </c>
      <c r="F19" s="136">
        <f>ROUND(VALUE(SUBSTITUTE(実質収支比率等に係る経年分析!J$48,"▲","-")),2)</f>
        <v>12.22</v>
      </c>
    </row>
    <row r="20" spans="1:11" x14ac:dyDescent="0.15">
      <c r="A20" s="136" t="s">
        <v>43</v>
      </c>
      <c r="B20" s="136">
        <f>ROUND(VALUE(SUBSTITUTE(実質収支比率等に係る経年分析!F$47,"▲","-")),2)</f>
        <v>14.93</v>
      </c>
      <c r="C20" s="136">
        <f>ROUND(VALUE(SUBSTITUTE(実質収支比率等に係る経年分析!G$47,"▲","-")),2)</f>
        <v>14.81</v>
      </c>
      <c r="D20" s="136">
        <f>ROUND(VALUE(SUBSTITUTE(実質収支比率等に係る経年分析!H$47,"▲","-")),2)</f>
        <v>14.95</v>
      </c>
      <c r="E20" s="136">
        <f>ROUND(VALUE(SUBSTITUTE(実質収支比率等に係る経年分析!I$47,"▲","-")),2)</f>
        <v>14.5</v>
      </c>
      <c r="F20" s="136">
        <f>ROUND(VALUE(SUBSTITUTE(実質収支比率等に係る経年分析!J$47,"▲","-")),2)</f>
        <v>14.68</v>
      </c>
    </row>
    <row r="21" spans="1:11" x14ac:dyDescent="0.15">
      <c r="A21" s="136" t="s">
        <v>44</v>
      </c>
      <c r="B21" s="136">
        <f>IF(ISNUMBER(VALUE(SUBSTITUTE(実質収支比率等に係る経年分析!F$49,"▲","-"))),ROUND(VALUE(SUBSTITUTE(実質収支比率等に係る経年分析!F$49,"▲","-")),2),NA())</f>
        <v>-2.36</v>
      </c>
      <c r="C21" s="136">
        <f>IF(ISNUMBER(VALUE(SUBSTITUTE(実質収支比率等に係る経年分析!G$49,"▲","-"))),ROUND(VALUE(SUBSTITUTE(実質収支比率等に係る経年分析!G$49,"▲","-")),2),NA())</f>
        <v>0.92</v>
      </c>
      <c r="D21" s="136">
        <f>IF(ISNUMBER(VALUE(SUBSTITUTE(実質収支比率等に係る経年分析!H$49,"▲","-"))),ROUND(VALUE(SUBSTITUTE(実質収支比率等に係る経年分析!H$49,"▲","-")),2),NA())</f>
        <v>2.54</v>
      </c>
      <c r="E21" s="136">
        <f>IF(ISNUMBER(VALUE(SUBSTITUTE(実質収支比率等に係る経年分析!I$49,"▲","-"))),ROUND(VALUE(SUBSTITUTE(実質収支比率等に係る経年分析!I$49,"▲","-")),2),NA())</f>
        <v>-1.08</v>
      </c>
      <c r="F21" s="136">
        <f>IF(ISNUMBER(VALUE(SUBSTITUTE(実質収支比率等に係る経年分析!J$49,"▲","-"))),ROUND(VALUE(SUBSTITUTE(実質収支比率等に係る経年分析!J$49,"▲","-")),2),NA())</f>
        <v>-3.39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漁業集落排水事業特別会計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国民健康保険事業（直診勘定）特別会計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農業集落排水事業特別会計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0.04</v>
      </c>
    </row>
    <row r="35" spans="1:16" x14ac:dyDescent="0.15">
      <c r="A35" s="137" t="str">
        <f>IF(連結実質赤字比率に係る赤字・黒字の構成分析!C$35="",NA(),連結実質赤字比率に係る赤字・黒字の構成分析!C$35)</f>
        <v>国民健康保険事業（事業勘定）特別会計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17.010000000000002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15.42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12.21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342</v>
      </c>
      <c r="E42" s="138"/>
      <c r="F42" s="138"/>
      <c r="G42" s="138">
        <f>'実質公債費比率（分子）の構造'!L$52</f>
        <v>344</v>
      </c>
      <c r="H42" s="138"/>
      <c r="I42" s="138"/>
      <c r="J42" s="138">
        <f>'実質公債費比率（分子）の構造'!M$52</f>
        <v>341</v>
      </c>
      <c r="K42" s="138"/>
      <c r="L42" s="138"/>
      <c r="M42" s="138">
        <f>'実質公債費比率（分子）の構造'!N$52</f>
        <v>327</v>
      </c>
      <c r="N42" s="138"/>
      <c r="O42" s="138"/>
      <c r="P42" s="138">
        <f>'実質公債費比率（分子）の構造'!O$52</f>
        <v>307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51</v>
      </c>
      <c r="C44" s="138"/>
      <c r="D44" s="138"/>
      <c r="E44" s="138">
        <f>'実質公債費比率（分子）の構造'!L$50</f>
        <v>51</v>
      </c>
      <c r="F44" s="138"/>
      <c r="G44" s="138"/>
      <c r="H44" s="138">
        <f>'実質公債費比率（分子）の構造'!M$50</f>
        <v>51</v>
      </c>
      <c r="I44" s="138"/>
      <c r="J44" s="138"/>
      <c r="K44" s="138">
        <f>'実質公債費比率（分子）の構造'!N$50</f>
        <v>51</v>
      </c>
      <c r="L44" s="138"/>
      <c r="M44" s="138"/>
      <c r="N44" s="138">
        <f>'実質公債費比率（分子）の構造'!O$50</f>
        <v>1</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49</v>
      </c>
      <c r="C46" s="138"/>
      <c r="D46" s="138"/>
      <c r="E46" s="138">
        <f>'実質公債費比率（分子）の構造'!L$48</f>
        <v>51</v>
      </c>
      <c r="F46" s="138"/>
      <c r="G46" s="138"/>
      <c r="H46" s="138">
        <f>'実質公債費比率（分子）の構造'!M$48</f>
        <v>49</v>
      </c>
      <c r="I46" s="138"/>
      <c r="J46" s="138"/>
      <c r="K46" s="138">
        <f>'実質公債費比率（分子）の構造'!N$48</f>
        <v>49</v>
      </c>
      <c r="L46" s="138"/>
      <c r="M46" s="138"/>
      <c r="N46" s="138">
        <f>'実質公債費比率（分子）の構造'!O$48</f>
        <v>50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290</v>
      </c>
      <c r="C49" s="138"/>
      <c r="D49" s="138"/>
      <c r="E49" s="138">
        <f>'実質公債費比率（分子）の構造'!L$45</f>
        <v>291</v>
      </c>
      <c r="F49" s="138"/>
      <c r="G49" s="138"/>
      <c r="H49" s="138">
        <f>'実質公債費比率（分子）の構造'!M$45</f>
        <v>278</v>
      </c>
      <c r="I49" s="138"/>
      <c r="J49" s="138"/>
      <c r="K49" s="138">
        <f>'実質公債費比率（分子）の構造'!N$45</f>
        <v>258</v>
      </c>
      <c r="L49" s="138"/>
      <c r="M49" s="138"/>
      <c r="N49" s="138">
        <f>'実質公債費比率（分子）の構造'!O$45</f>
        <v>247</v>
      </c>
      <c r="O49" s="138"/>
      <c r="P49" s="138"/>
    </row>
    <row r="50" spans="1:16" x14ac:dyDescent="0.15">
      <c r="A50" s="138" t="s">
        <v>58</v>
      </c>
      <c r="B50" s="138" t="e">
        <f>NA()</f>
        <v>#N/A</v>
      </c>
      <c r="C50" s="138">
        <f>IF(ISNUMBER('実質公債費比率（分子）の構造'!K$53),'実質公債費比率（分子）の構造'!K$53,NA())</f>
        <v>48</v>
      </c>
      <c r="D50" s="138" t="e">
        <f>NA()</f>
        <v>#N/A</v>
      </c>
      <c r="E50" s="138" t="e">
        <f>NA()</f>
        <v>#N/A</v>
      </c>
      <c r="F50" s="138">
        <f>IF(ISNUMBER('実質公債費比率（分子）の構造'!L$53),'実質公債費比率（分子）の構造'!L$53,NA())</f>
        <v>49</v>
      </c>
      <c r="G50" s="138" t="e">
        <f>NA()</f>
        <v>#N/A</v>
      </c>
      <c r="H50" s="138" t="e">
        <f>NA()</f>
        <v>#N/A</v>
      </c>
      <c r="I50" s="138">
        <f>IF(ISNUMBER('実質公債費比率（分子）の構造'!M$53),'実質公債費比率（分子）の構造'!M$53,NA())</f>
        <v>37</v>
      </c>
      <c r="J50" s="138" t="e">
        <f>NA()</f>
        <v>#N/A</v>
      </c>
      <c r="K50" s="138" t="e">
        <f>NA()</f>
        <v>#N/A</v>
      </c>
      <c r="L50" s="138">
        <f>IF(ISNUMBER('実質公債費比率（分子）の構造'!N$53),'実質公債費比率（分子）の構造'!N$53,NA())</f>
        <v>31</v>
      </c>
      <c r="M50" s="138" t="e">
        <f>NA()</f>
        <v>#N/A</v>
      </c>
      <c r="N50" s="138" t="e">
        <f>NA()</f>
        <v>#N/A</v>
      </c>
      <c r="O50" s="138">
        <f>IF(ISNUMBER('実質公債費比率（分子）の構造'!O$53),'実質公債費比率（分子）の構造'!O$53,NA())</f>
        <v>-9</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2842</v>
      </c>
      <c r="E56" s="137"/>
      <c r="F56" s="137"/>
      <c r="G56" s="137">
        <f>'将来負担比率（分子）の構造'!J$52</f>
        <v>2830</v>
      </c>
      <c r="H56" s="137"/>
      <c r="I56" s="137"/>
      <c r="J56" s="137">
        <f>'将来負担比率（分子）の構造'!K$52</f>
        <v>2659</v>
      </c>
      <c r="K56" s="137"/>
      <c r="L56" s="137"/>
      <c r="M56" s="137">
        <f>'将来負担比率（分子）の構造'!L$52</f>
        <v>2712</v>
      </c>
      <c r="N56" s="137"/>
      <c r="O56" s="137"/>
      <c r="P56" s="137">
        <f>'将来負担比率（分子）の構造'!M$52</f>
        <v>2652</v>
      </c>
    </row>
    <row r="57" spans="1:16" x14ac:dyDescent="0.15">
      <c r="A57" s="137" t="s">
        <v>36</v>
      </c>
      <c r="B57" s="137"/>
      <c r="C57" s="137"/>
      <c r="D57" s="137">
        <f>'将来負担比率（分子）の構造'!I$51</f>
        <v>139</v>
      </c>
      <c r="E57" s="137"/>
      <c r="F57" s="137"/>
      <c r="G57" s="137">
        <f>'将来負担比率（分子）の構造'!J$51</f>
        <v>108</v>
      </c>
      <c r="H57" s="137"/>
      <c r="I57" s="137"/>
      <c r="J57" s="137">
        <f>'将来負担比率（分子）の構造'!K$51</f>
        <v>85</v>
      </c>
      <c r="K57" s="137"/>
      <c r="L57" s="137"/>
      <c r="M57" s="137">
        <f>'将来負担比率（分子）の構造'!L$51</f>
        <v>68</v>
      </c>
      <c r="N57" s="137"/>
      <c r="O57" s="137"/>
      <c r="P57" s="137">
        <f>'将来負担比率（分子）の構造'!M$51</f>
        <v>57</v>
      </c>
    </row>
    <row r="58" spans="1:16" x14ac:dyDescent="0.15">
      <c r="A58" s="137" t="s">
        <v>35</v>
      </c>
      <c r="B58" s="137"/>
      <c r="C58" s="137"/>
      <c r="D58" s="137">
        <f>'将来負担比率（分子）の構造'!I$50</f>
        <v>2244</v>
      </c>
      <c r="E58" s="137"/>
      <c r="F58" s="137"/>
      <c r="G58" s="137">
        <f>'将来負担比率（分子）の構造'!J$50</f>
        <v>1986</v>
      </c>
      <c r="H58" s="137"/>
      <c r="I58" s="137"/>
      <c r="J58" s="137">
        <f>'将来負担比率（分子）の構造'!K$50</f>
        <v>1984</v>
      </c>
      <c r="K58" s="137"/>
      <c r="L58" s="137"/>
      <c r="M58" s="137">
        <f>'将来負担比率（分子）の構造'!L$50</f>
        <v>2162</v>
      </c>
      <c r="N58" s="137"/>
      <c r="O58" s="137"/>
      <c r="P58" s="137">
        <f>'将来負担比率（分子）の構造'!M$50</f>
        <v>2189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545</v>
      </c>
      <c r="C62" s="137"/>
      <c r="D62" s="137"/>
      <c r="E62" s="137">
        <f>'将来負担比率（分子）の構造'!J$45</f>
        <v>471</v>
      </c>
      <c r="F62" s="137"/>
      <c r="G62" s="137"/>
      <c r="H62" s="137">
        <f>'将来負担比率（分子）の構造'!K$45</f>
        <v>423</v>
      </c>
      <c r="I62" s="137"/>
      <c r="J62" s="137"/>
      <c r="K62" s="137">
        <f>'将来負担比率（分子）の構造'!L$45</f>
        <v>416</v>
      </c>
      <c r="L62" s="137"/>
      <c r="M62" s="137"/>
      <c r="N62" s="137">
        <f>'将来負担比率（分子）の構造'!M$45</f>
        <v>352</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511</v>
      </c>
      <c r="C64" s="137"/>
      <c r="D64" s="137"/>
      <c r="E64" s="137">
        <f>'将来負担比率（分子）の構造'!J$43</f>
        <v>476</v>
      </c>
      <c r="F64" s="137"/>
      <c r="G64" s="137"/>
      <c r="H64" s="137">
        <f>'将来負担比率（分子）の構造'!K$43</f>
        <v>422</v>
      </c>
      <c r="I64" s="137"/>
      <c r="J64" s="137"/>
      <c r="K64" s="137">
        <f>'将来負担比率（分子）の構造'!L$43</f>
        <v>399</v>
      </c>
      <c r="L64" s="137"/>
      <c r="M64" s="137"/>
      <c r="N64" s="137">
        <f>'将来負担比率（分子）の構造'!M$43</f>
        <v>368</v>
      </c>
      <c r="O64" s="137"/>
      <c r="P64" s="137"/>
    </row>
    <row r="65" spans="1:16" x14ac:dyDescent="0.15">
      <c r="A65" s="137" t="s">
        <v>26</v>
      </c>
      <c r="B65" s="137">
        <f>'将来負担比率（分子）の構造'!I$42</f>
        <v>137</v>
      </c>
      <c r="C65" s="137"/>
      <c r="D65" s="137"/>
      <c r="E65" s="137">
        <f>'将来負担比率（分子）の構造'!J$42</f>
        <v>93</v>
      </c>
      <c r="F65" s="137"/>
      <c r="G65" s="137"/>
      <c r="H65" s="137">
        <f>'将来負担比率（分子）の構造'!K$42</f>
        <v>48</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2409</v>
      </c>
      <c r="C66" s="137"/>
      <c r="D66" s="137"/>
      <c r="E66" s="137">
        <f>'将来負担比率（分子）の構造'!J$41</f>
        <v>2259</v>
      </c>
      <c r="F66" s="137"/>
      <c r="G66" s="137"/>
      <c r="H66" s="137">
        <f>'将来負担比率（分子）の構造'!K$41</f>
        <v>2150</v>
      </c>
      <c r="I66" s="137"/>
      <c r="J66" s="137"/>
      <c r="K66" s="137">
        <f>'将来負担比率（分子）の構造'!L$41</f>
        <v>2059</v>
      </c>
      <c r="L66" s="137"/>
      <c r="M66" s="137"/>
      <c r="N66" s="137">
        <f>'将来負担比率（分子）の構造'!M$41</f>
        <v>2002</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2018-05-09T05:34:17Z</cp:lastPrinted>
  <dcterms:created xsi:type="dcterms:W3CDTF">2018-01-24T06:02:30Z</dcterms:created>
  <dcterms:modified xsi:type="dcterms:W3CDTF">2018-11-29T01:32:50Z</dcterms:modified>
  <cp:category/>
</cp:coreProperties>
</file>